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yutaka.asakura\Desktop\会館Web\kaigishitsu\img\"/>
    </mc:Choice>
  </mc:AlternateContent>
  <xr:revisionPtr revIDLastSave="0" documentId="13_ncr:1_{16A6C743-5CAE-487A-B0D3-4438FEB3A96E}" xr6:coauthVersionLast="47" xr6:coauthVersionMax="47" xr10:uidLastSave="{00000000-0000-0000-0000-000000000000}"/>
  <bookViews>
    <workbookView xWindow="5970" yWindow="2340" windowWidth="21600" windowHeight="11175" xr2:uid="{B9624655-7762-4464-A7C6-92B426DC99E4}"/>
  </bookViews>
  <sheets>
    <sheet name="入力用" sheetId="4" r:id="rId1"/>
    <sheet name="出力用（印刷してFAX送信してください）" sheetId="9" r:id="rId2"/>
    <sheet name="備品" sheetId="6" state="hidden" r:id="rId3"/>
    <sheet name="設定" sheetId="8" state="hidden" r:id="rId4"/>
  </sheets>
  <definedNames>
    <definedName name="_xlnm.Print_Area" localSheetId="1">'出力用（印刷してFAX送信してください）'!$A$1:$AN$60</definedName>
    <definedName name="階数">設定!$D$1:$G$1</definedName>
    <definedName name="地下2階">設定!$F$2:$F$3</definedName>
    <definedName name="地下3階">設定!$G$2:$G$10</definedName>
    <definedName name="地上５階">設定!$E$2:$E$7</definedName>
    <definedName name="地上６階">設定!$D$2:$D$22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8" i="9" l="1"/>
  <c r="K8" i="9"/>
  <c r="D44" i="9" l="1"/>
  <c r="Q29" i="9"/>
  <c r="R41" i="9"/>
  <c r="E12" i="4"/>
  <c r="AC12" i="9"/>
  <c r="K7" i="9"/>
  <c r="K46" i="9"/>
  <c r="B46" i="9"/>
  <c r="D40" i="4" l="1"/>
  <c r="D39" i="4"/>
  <c r="D38" i="4"/>
  <c r="D37" i="4"/>
  <c r="D34" i="4"/>
  <c r="D30" i="4"/>
  <c r="D29" i="4"/>
  <c r="D28" i="4"/>
  <c r="D27" i="4"/>
  <c r="D26" i="4"/>
  <c r="D24" i="4"/>
  <c r="D41" i="4"/>
  <c r="M28" i="9"/>
  <c r="Q23" i="9" l="1"/>
  <c r="AA30" i="9"/>
  <c r="AH29" i="9"/>
  <c r="R46" i="9"/>
  <c r="Z39" i="9"/>
  <c r="AM46" i="9" l="1"/>
  <c r="AM45" i="9"/>
  <c r="AM44" i="9"/>
  <c r="AM43" i="9"/>
  <c r="AM42" i="9"/>
  <c r="AM38" i="9"/>
  <c r="AD37" i="9"/>
  <c r="AD36" i="9"/>
  <c r="AM35" i="9"/>
  <c r="AM34" i="9"/>
  <c r="AM33" i="9"/>
  <c r="AM32" i="9"/>
  <c r="AM31" i="9"/>
  <c r="AA29" i="9" l="1"/>
  <c r="AM28" i="9"/>
  <c r="E27" i="4"/>
  <c r="B50" i="9"/>
  <c r="B41" i="9"/>
  <c r="U37" i="9"/>
  <c r="Z23" i="9"/>
  <c r="A23" i="9"/>
  <c r="H16" i="9"/>
  <c r="AE14" i="9"/>
  <c r="O14" i="9"/>
  <c r="K12" i="9"/>
  <c r="AC10" i="9"/>
  <c r="K10" i="9"/>
  <c r="K6" i="9"/>
  <c r="E24" i="4" l="1"/>
  <c r="E26" i="4"/>
  <c r="AE5" i="9"/>
  <c r="Q30" i="9"/>
  <c r="Q28" i="9"/>
  <c r="E29" i="4"/>
  <c r="E38" i="4" l="1"/>
  <c r="E40" i="4"/>
  <c r="E28" i="4"/>
  <c r="E41" i="4"/>
  <c r="E30" i="4"/>
  <c r="E34" i="4"/>
  <c r="E37" i="4"/>
  <c r="E39" i="4"/>
</calcChain>
</file>

<file path=xl/sharedStrings.xml><?xml version="1.0" encoding="utf-8"?>
<sst xmlns="http://schemas.openxmlformats.org/spreadsheetml/2006/main" count="219" uniqueCount="211">
  <si>
    <t>6D-1会議室</t>
    <rPh sb="4" eb="7">
      <t>カイギシツ</t>
    </rPh>
    <phoneticPr fontId="2"/>
  </si>
  <si>
    <t>9:00～12:00</t>
    <phoneticPr fontId="2"/>
  </si>
  <si>
    <t>13:00～17:00</t>
    <phoneticPr fontId="2"/>
  </si>
  <si>
    <t>9:00～17:00</t>
    <phoneticPr fontId="2"/>
  </si>
  <si>
    <t>9:00～21:00</t>
    <phoneticPr fontId="2"/>
  </si>
  <si>
    <t>11:00～17:00</t>
    <phoneticPr fontId="2"/>
  </si>
  <si>
    <t>11:00～19:00</t>
    <phoneticPr fontId="2"/>
  </si>
  <si>
    <t>11:00～21:00</t>
    <phoneticPr fontId="2"/>
  </si>
  <si>
    <t>13:00～19:00</t>
    <phoneticPr fontId="2"/>
  </si>
  <si>
    <t>13:00～21:00</t>
    <phoneticPr fontId="2"/>
  </si>
  <si>
    <t>6D-2会議室</t>
    <rPh sb="4" eb="7">
      <t>カイギシツ</t>
    </rPh>
    <phoneticPr fontId="2"/>
  </si>
  <si>
    <t>6D-3会議室</t>
    <rPh sb="4" eb="7">
      <t>カイギシツ</t>
    </rPh>
    <phoneticPr fontId="2"/>
  </si>
  <si>
    <t>6D-4会議室</t>
    <rPh sb="4" eb="7">
      <t>カイギシツ</t>
    </rPh>
    <phoneticPr fontId="2"/>
  </si>
  <si>
    <t>6S-1会議室</t>
    <rPh sb="4" eb="7">
      <t>カイギシツ</t>
    </rPh>
    <phoneticPr fontId="2"/>
  </si>
  <si>
    <t>6S-2会議室</t>
    <rPh sb="4" eb="7">
      <t>カイギシツ</t>
    </rPh>
    <phoneticPr fontId="2"/>
  </si>
  <si>
    <t>6-60会議室</t>
    <rPh sb="4" eb="7">
      <t>カイギシツ</t>
    </rPh>
    <phoneticPr fontId="2"/>
  </si>
  <si>
    <t>6-61会議室</t>
    <rPh sb="4" eb="7">
      <t>カイギシツ</t>
    </rPh>
    <phoneticPr fontId="2"/>
  </si>
  <si>
    <t>6-62会議室</t>
    <rPh sb="4" eb="7">
      <t>カイギシツ</t>
    </rPh>
    <phoneticPr fontId="2"/>
  </si>
  <si>
    <t>6-63会議室</t>
    <rPh sb="4" eb="7">
      <t>カイギシツ</t>
    </rPh>
    <phoneticPr fontId="2"/>
  </si>
  <si>
    <t>6-64会議室</t>
    <rPh sb="4" eb="7">
      <t>カイギシツ</t>
    </rPh>
    <phoneticPr fontId="2"/>
  </si>
  <si>
    <t>6-65会議室</t>
    <rPh sb="4" eb="7">
      <t>カイギシツ</t>
    </rPh>
    <phoneticPr fontId="2"/>
  </si>
  <si>
    <t>6-66会議室</t>
    <rPh sb="4" eb="7">
      <t>カイギシツ</t>
    </rPh>
    <phoneticPr fontId="2"/>
  </si>
  <si>
    <t>6-67会議室</t>
    <rPh sb="4" eb="7">
      <t>カイギシツ</t>
    </rPh>
    <phoneticPr fontId="2"/>
  </si>
  <si>
    <t>6-68会議室</t>
    <rPh sb="4" eb="7">
      <t>カイギシツ</t>
    </rPh>
    <phoneticPr fontId="2"/>
  </si>
  <si>
    <t>6-69会議室</t>
    <rPh sb="4" eb="7">
      <t>カイギシツ</t>
    </rPh>
    <phoneticPr fontId="2"/>
  </si>
  <si>
    <t>5S-1会議室</t>
    <rPh sb="4" eb="7">
      <t>カイギシツ</t>
    </rPh>
    <phoneticPr fontId="2"/>
  </si>
  <si>
    <t>5S-2会議室</t>
    <rPh sb="4" eb="7">
      <t>カイギシツ</t>
    </rPh>
    <phoneticPr fontId="2"/>
  </si>
  <si>
    <t>5S-3会議室</t>
    <rPh sb="4" eb="7">
      <t>カイギシツ</t>
    </rPh>
    <phoneticPr fontId="2"/>
  </si>
  <si>
    <t>5S-4会議室</t>
    <rPh sb="4" eb="7">
      <t>カイギシツ</t>
    </rPh>
    <phoneticPr fontId="2"/>
  </si>
  <si>
    <t>B2-2会議室</t>
    <rPh sb="4" eb="7">
      <t>カイギシツ</t>
    </rPh>
    <phoneticPr fontId="2"/>
  </si>
  <si>
    <t>B2ホール</t>
    <phoneticPr fontId="2"/>
  </si>
  <si>
    <t>B3-1会議室</t>
    <rPh sb="4" eb="7">
      <t>カイギシツ</t>
    </rPh>
    <phoneticPr fontId="2"/>
  </si>
  <si>
    <t>B3-2会議室</t>
    <rPh sb="4" eb="7">
      <t>カイギシツ</t>
    </rPh>
    <phoneticPr fontId="2"/>
  </si>
  <si>
    <t>B3-3会議室</t>
    <rPh sb="4" eb="7">
      <t>カイギシツ</t>
    </rPh>
    <phoneticPr fontId="2"/>
  </si>
  <si>
    <t>B3-6会議室</t>
    <rPh sb="4" eb="7">
      <t>カイギシツ</t>
    </rPh>
    <phoneticPr fontId="2"/>
  </si>
  <si>
    <t>B3-7会議室</t>
    <rPh sb="4" eb="7">
      <t>カイギシツ</t>
    </rPh>
    <phoneticPr fontId="2"/>
  </si>
  <si>
    <t>B3-8会議室</t>
    <rPh sb="4" eb="7">
      <t>カイギシツ</t>
    </rPh>
    <phoneticPr fontId="2"/>
  </si>
  <si>
    <t>B3-9会議室</t>
    <rPh sb="4" eb="7">
      <t>カイギシツ</t>
    </rPh>
    <phoneticPr fontId="2"/>
  </si>
  <si>
    <t>研修－１</t>
    <rPh sb="0" eb="2">
      <t>ケンシュウ</t>
    </rPh>
    <phoneticPr fontId="2"/>
  </si>
  <si>
    <t>研修－２</t>
    <rPh sb="0" eb="2">
      <t>ケンシュウ</t>
    </rPh>
    <phoneticPr fontId="2"/>
  </si>
  <si>
    <t>9:00～19:00</t>
    <phoneticPr fontId="2"/>
  </si>
  <si>
    <t>金額</t>
    <rPh sb="0" eb="2">
      <t>キンガク</t>
    </rPh>
    <phoneticPr fontId="2"/>
  </si>
  <si>
    <t>スタンドマイク</t>
  </si>
  <si>
    <t>ワイヤレスマイク</t>
  </si>
  <si>
    <t>ピンマイク</t>
  </si>
  <si>
    <t>O．H．P</t>
  </si>
  <si>
    <t>液晶プロジェクター</t>
  </si>
  <si>
    <t>スクリーン</t>
  </si>
  <si>
    <t>テープレコーダー</t>
  </si>
  <si>
    <t>スライド台</t>
  </si>
  <si>
    <t>ビデオ</t>
  </si>
  <si>
    <t>追加ホワイトボード</t>
  </si>
  <si>
    <t>追加机</t>
  </si>
  <si>
    <t>追加椅子</t>
  </si>
  <si>
    <t>演台</t>
  </si>
  <si>
    <t>花台《ホール用》</t>
  </si>
  <si>
    <t>備品</t>
    <rPh sb="0" eb="2">
      <t>ビヒン</t>
    </rPh>
    <phoneticPr fontId="2"/>
  </si>
  <si>
    <t>卓上マイク</t>
    <phoneticPr fontId="2"/>
  </si>
  <si>
    <t>数量</t>
    <rPh sb="0" eb="2">
      <t>スウリョウ</t>
    </rPh>
    <phoneticPr fontId="2"/>
  </si>
  <si>
    <t>区分数</t>
    <rPh sb="0" eb="2">
      <t>クブン</t>
    </rPh>
    <rPh sb="2" eb="3">
      <t>スウ</t>
    </rPh>
    <phoneticPr fontId="2"/>
  </si>
  <si>
    <t>項目</t>
    <rPh sb="0" eb="2">
      <t>コウモク</t>
    </rPh>
    <phoneticPr fontId="2"/>
  </si>
  <si>
    <t>値</t>
    <rPh sb="0" eb="1">
      <t>アタイ</t>
    </rPh>
    <phoneticPr fontId="2"/>
  </si>
  <si>
    <t>消費税</t>
    <rPh sb="0" eb="3">
      <t>ショウヒゼイ</t>
    </rPh>
    <phoneticPr fontId="2"/>
  </si>
  <si>
    <t>地下2階</t>
    <rPh sb="0" eb="2">
      <t>チカ</t>
    </rPh>
    <rPh sb="3" eb="4">
      <t>カイ</t>
    </rPh>
    <phoneticPr fontId="2"/>
  </si>
  <si>
    <t>地下3階</t>
    <rPh sb="0" eb="2">
      <t>チカ</t>
    </rPh>
    <rPh sb="3" eb="4">
      <t>カイ</t>
    </rPh>
    <phoneticPr fontId="2"/>
  </si>
  <si>
    <t>地上6階</t>
    <rPh sb="0" eb="2">
      <t>チジョウ</t>
    </rPh>
    <rPh sb="3" eb="4">
      <t>カイ</t>
    </rPh>
    <phoneticPr fontId="2"/>
  </si>
  <si>
    <t>地上5階</t>
    <rPh sb="0" eb="2">
      <t>チジョウ</t>
    </rPh>
    <rPh sb="3" eb="4">
      <t>カイ</t>
    </rPh>
    <phoneticPr fontId="2"/>
  </si>
  <si>
    <t>備考</t>
    <rPh sb="0" eb="2">
      <t>ビコウ</t>
    </rPh>
    <phoneticPr fontId="2"/>
  </si>
  <si>
    <t>パーティション</t>
    <phoneticPr fontId="2"/>
  </si>
  <si>
    <t>金屏風</t>
    <rPh sb="0" eb="3">
      <t>キンビョウブ</t>
    </rPh>
    <phoneticPr fontId="2"/>
  </si>
  <si>
    <t>倶楽部１</t>
    <rPh sb="0" eb="3">
      <t>クラブ</t>
    </rPh>
    <phoneticPr fontId="2"/>
  </si>
  <si>
    <t>倶楽部２</t>
    <rPh sb="0" eb="3">
      <t>クラブ</t>
    </rPh>
    <phoneticPr fontId="2"/>
  </si>
  <si>
    <t>ピアノ《ホール用》</t>
    <phoneticPr fontId="2"/>
  </si>
  <si>
    <t>〒</t>
  </si>
  <si>
    <t>部署</t>
    <rPh sb="0" eb="2">
      <t>ブショ</t>
    </rPh>
    <phoneticPr fontId="2"/>
  </si>
  <si>
    <t>担当者名</t>
    <phoneticPr fontId="2"/>
  </si>
  <si>
    <t>FAX</t>
    <phoneticPr fontId="2"/>
  </si>
  <si>
    <t>使用予定日</t>
    <rPh sb="0" eb="2">
      <t>シヨウ</t>
    </rPh>
    <rPh sb="2" eb="4">
      <t>ヨテイ</t>
    </rPh>
    <phoneticPr fontId="2"/>
  </si>
  <si>
    <t>(倶楽部)2時間</t>
    <rPh sb="1" eb="4">
      <t>クラブ</t>
    </rPh>
    <rPh sb="6" eb="8">
      <t>ジカン</t>
    </rPh>
    <phoneticPr fontId="2"/>
  </si>
  <si>
    <t>卓上マイク(有線)</t>
    <rPh sb="0" eb="2">
      <t>タクジョウ</t>
    </rPh>
    <rPh sb="6" eb="8">
      <t>ユウセン</t>
    </rPh>
    <phoneticPr fontId="2"/>
  </si>
  <si>
    <t>スタンドマイク(有線)</t>
    <phoneticPr fontId="2"/>
  </si>
  <si>
    <t>ワイヤレスマイク(無線)</t>
    <phoneticPr fontId="2"/>
  </si>
  <si>
    <t>ピンマイク(無線)</t>
  </si>
  <si>
    <t>音声ケーブル</t>
    <phoneticPr fontId="2"/>
  </si>
  <si>
    <t>液晶ﾌﾟﾛｼﾞｪｸﾀｰ(台付)</t>
    <phoneticPr fontId="2"/>
  </si>
  <si>
    <t>スクリーン</t>
    <phoneticPr fontId="2"/>
  </si>
  <si>
    <t>項目</t>
    <rPh sb="0" eb="2">
      <t>コウモク</t>
    </rPh>
    <phoneticPr fontId="2"/>
  </si>
  <si>
    <t>数量</t>
    <rPh sb="0" eb="2">
      <t>スウリョウ</t>
    </rPh>
    <phoneticPr fontId="2"/>
  </si>
  <si>
    <t>単価</t>
    <rPh sb="0" eb="2">
      <t>タンカ</t>
    </rPh>
    <phoneticPr fontId="2"/>
  </si>
  <si>
    <t>区分</t>
    <rPh sb="0" eb="2">
      <t>クブン</t>
    </rPh>
    <phoneticPr fontId="2"/>
  </si>
  <si>
    <t>無線マイクオプション</t>
    <rPh sb="0" eb="2">
      <t>ムセン</t>
    </rPh>
    <phoneticPr fontId="2"/>
  </si>
  <si>
    <t>卓上ホルダー</t>
    <rPh sb="0" eb="2">
      <t>タクジョウ</t>
    </rPh>
    <phoneticPr fontId="2"/>
  </si>
  <si>
    <t>スタンドホルダ</t>
    <phoneticPr fontId="2"/>
  </si>
  <si>
    <t>区分</t>
    <phoneticPr fontId="2"/>
  </si>
  <si>
    <t>プロジェクター台のみ</t>
    <phoneticPr fontId="2"/>
  </si>
  <si>
    <t>追加机</t>
    <phoneticPr fontId="2"/>
  </si>
  <si>
    <t>追加椅子</t>
    <phoneticPr fontId="2"/>
  </si>
  <si>
    <t>追加ホワイトボード</t>
    <phoneticPr fontId="2"/>
  </si>
  <si>
    <t>立演台</t>
    <phoneticPr fontId="2"/>
  </si>
  <si>
    <t>座演台</t>
    <phoneticPr fontId="2"/>
  </si>
  <si>
    <t>使用時間</t>
    <phoneticPr fontId="2"/>
  </si>
  <si>
    <t>レイアウト</t>
  </si>
  <si>
    <t>レイアウト</t>
    <phoneticPr fontId="2"/>
  </si>
  <si>
    <t>ロ型</t>
    <rPh sb="1" eb="2">
      <t>カタ</t>
    </rPh>
    <phoneticPr fontId="2"/>
  </si>
  <si>
    <t>スクール型</t>
    <rPh sb="4" eb="5">
      <t>カタ</t>
    </rPh>
    <phoneticPr fontId="2"/>
  </si>
  <si>
    <t>レイアウト</t>
    <phoneticPr fontId="2"/>
  </si>
  <si>
    <t>その他（レイアウト図　別紙）</t>
    <rPh sb="2" eb="3">
      <t>ホカ</t>
    </rPh>
    <rPh sb="9" eb="10">
      <t>ズ</t>
    </rPh>
    <rPh sb="11" eb="13">
      <t>ベッシ</t>
    </rPh>
    <phoneticPr fontId="2"/>
  </si>
  <si>
    <t>人数</t>
    <rPh sb="0" eb="2">
      <t>ニンズ</t>
    </rPh>
    <phoneticPr fontId="2"/>
  </si>
  <si>
    <t>会議名表示</t>
    <rPh sb="0" eb="3">
      <t>カイギメイ</t>
    </rPh>
    <rPh sb="3" eb="5">
      <t>ヒョウジ</t>
    </rPh>
    <phoneticPr fontId="2"/>
  </si>
  <si>
    <t>表示する</t>
    <rPh sb="0" eb="2">
      <t>ヒョウジ</t>
    </rPh>
    <phoneticPr fontId="2"/>
  </si>
  <si>
    <t>表示しない</t>
    <rPh sb="0" eb="2">
      <t>ヒョウジ</t>
    </rPh>
    <phoneticPr fontId="2"/>
  </si>
  <si>
    <t>申込者</t>
    <rPh sb="0" eb="3">
      <t>モウシコミシャ</t>
    </rPh>
    <phoneticPr fontId="2"/>
  </si>
  <si>
    <t>担当者名　　</t>
    <rPh sb="0" eb="3">
      <t>タントウシャ</t>
    </rPh>
    <rPh sb="3" eb="4">
      <t>メイ</t>
    </rPh>
    <rPh sb="4" eb="5">
      <t>メイ</t>
    </rPh>
    <phoneticPr fontId="2"/>
  </si>
  <si>
    <t>全角　    　　30字以内</t>
    <rPh sb="0" eb="2">
      <t>ゼンカク</t>
    </rPh>
    <rPh sb="11" eb="12">
      <t>ジ</t>
    </rPh>
    <rPh sb="12" eb="14">
      <t>イナイ</t>
    </rPh>
    <phoneticPr fontId="2"/>
  </si>
  <si>
    <t>※日・祝日は　  　  表示されません</t>
    <rPh sb="1" eb="2">
      <t>ニチ</t>
    </rPh>
    <rPh sb="3" eb="4">
      <t>シュク</t>
    </rPh>
    <rPh sb="4" eb="5">
      <t>ジツ</t>
    </rPh>
    <rPh sb="12" eb="14">
      <t>ヒョウジ</t>
    </rPh>
    <phoneticPr fontId="2"/>
  </si>
  <si>
    <t>使用予定日</t>
    <rPh sb="0" eb="1">
      <t>シ</t>
    </rPh>
    <rPh sb="1" eb="2">
      <t>ヨウ</t>
    </rPh>
    <rPh sb="2" eb="5">
      <t>ヨテイビ</t>
    </rPh>
    <phoneticPr fontId="2"/>
  </si>
  <si>
    <t>会議室名</t>
    <rPh sb="0" eb="4">
      <t>カイギシツメイ</t>
    </rPh>
    <phoneticPr fontId="2"/>
  </si>
  <si>
    <t>予約番号</t>
    <rPh sb="0" eb="4">
      <t>ヨヤクバンゴウ</t>
    </rPh>
    <phoneticPr fontId="2"/>
  </si>
  <si>
    <t>使用時間　</t>
    <rPh sb="0" eb="4">
      <t>シヨウジカン</t>
    </rPh>
    <phoneticPr fontId="2"/>
  </si>
  <si>
    <t>館内ネット環境使用</t>
  </si>
  <si>
    <t>※館内のネット環境トラブルの際に、室内に立ち入らせていただくことがございます。</t>
    <rPh sb="1" eb="3">
      <t>カンナイ</t>
    </rPh>
    <rPh sb="7" eb="9">
      <t>カンキョウ</t>
    </rPh>
    <rPh sb="14" eb="15">
      <t>サイ</t>
    </rPh>
    <rPh sb="17" eb="19">
      <t>シツナイ</t>
    </rPh>
    <rPh sb="20" eb="21">
      <t>タ</t>
    </rPh>
    <rPh sb="22" eb="23">
      <t>イ</t>
    </rPh>
    <phoneticPr fontId="2"/>
  </si>
  <si>
    <t>延長コード</t>
    <rPh sb="0" eb="2">
      <t>エンチョウ</t>
    </rPh>
    <phoneticPr fontId="2"/>
  </si>
  <si>
    <t>２口５ｍのもの１室４本まで</t>
    <rPh sb="1" eb="2">
      <t>クチ</t>
    </rPh>
    <rPh sb="8" eb="9">
      <t>シツ</t>
    </rPh>
    <rPh sb="10" eb="11">
      <t>ホン</t>
    </rPh>
    <phoneticPr fontId="2"/>
  </si>
  <si>
    <t>プロジェクター台のみ</t>
    <rPh sb="7" eb="8">
      <t>ダイ</t>
    </rPh>
    <phoneticPr fontId="2"/>
  </si>
  <si>
    <t>追加机</t>
    <rPh sb="0" eb="3">
      <t>ツイカツクエ</t>
    </rPh>
    <phoneticPr fontId="2"/>
  </si>
  <si>
    <t>追加椅子</t>
    <rPh sb="0" eb="4">
      <t>ツイカイス</t>
    </rPh>
    <phoneticPr fontId="2"/>
  </si>
  <si>
    <t>追加ホワイトボード</t>
    <rPh sb="0" eb="2">
      <t>ツイカ</t>
    </rPh>
    <phoneticPr fontId="2"/>
  </si>
  <si>
    <t>立演台</t>
    <rPh sb="0" eb="3">
      <t>タチエンダイ</t>
    </rPh>
    <phoneticPr fontId="2"/>
  </si>
  <si>
    <t>座演台</t>
    <rPh sb="0" eb="3">
      <t>ザエンダイ</t>
    </rPh>
    <phoneticPr fontId="2"/>
  </si>
  <si>
    <t>・備品、レイアウトは必ず10日前迄にお申込みください。当日の変更・追加はご用意できない場合もあります。</t>
    <rPh sb="1" eb="3">
      <t>ビヒン</t>
    </rPh>
    <rPh sb="10" eb="11">
      <t>カナラ</t>
    </rPh>
    <rPh sb="14" eb="15">
      <t>カ</t>
    </rPh>
    <rPh sb="15" eb="16">
      <t>マエ</t>
    </rPh>
    <rPh sb="16" eb="17">
      <t>マデ</t>
    </rPh>
    <rPh sb="19" eb="21">
      <t>モウシコ</t>
    </rPh>
    <rPh sb="27" eb="29">
      <t>トウジツ</t>
    </rPh>
    <rPh sb="30" eb="32">
      <t>ヘンコウ</t>
    </rPh>
    <rPh sb="33" eb="35">
      <t>ツイカ</t>
    </rPh>
    <rPh sb="37" eb="39">
      <t>ヨウイ</t>
    </rPh>
    <rPh sb="43" eb="45">
      <t>バアイ</t>
    </rPh>
    <phoneticPr fontId="2"/>
  </si>
  <si>
    <t>・使用時間には準備と後片付けの時間を含んでいます。</t>
    <rPh sb="1" eb="3">
      <t>シヨウ</t>
    </rPh>
    <rPh sb="3" eb="5">
      <t>ジカン</t>
    </rPh>
    <rPh sb="7" eb="9">
      <t>ジュンビ</t>
    </rPh>
    <rPh sb="10" eb="13">
      <t>アトカタヅ</t>
    </rPh>
    <rPh sb="15" eb="17">
      <t>ジカン</t>
    </rPh>
    <rPh sb="18" eb="19">
      <t>フク</t>
    </rPh>
    <phoneticPr fontId="2"/>
  </si>
  <si>
    <t>・備品料金は使用区分数で請求いたします。時間延長の備品も１区分となります。</t>
    <rPh sb="1" eb="3">
      <t>ビヒン</t>
    </rPh>
    <rPh sb="3" eb="5">
      <t>リョウキン</t>
    </rPh>
    <rPh sb="6" eb="8">
      <t>シヨウ</t>
    </rPh>
    <rPh sb="8" eb="10">
      <t>クブン</t>
    </rPh>
    <rPh sb="10" eb="11">
      <t>スウ</t>
    </rPh>
    <rPh sb="12" eb="14">
      <t>セイキュウ</t>
    </rPh>
    <rPh sb="20" eb="24">
      <t>ジカンエンチョウ</t>
    </rPh>
    <rPh sb="25" eb="27">
      <t>ビヒン</t>
    </rPh>
    <rPh sb="29" eb="31">
      <t>クブン</t>
    </rPh>
    <phoneticPr fontId="2"/>
  </si>
  <si>
    <t>・備品の不備や疑問点等ありましたら、当日中すぐにご連絡ください。使用時間後の対応はいたしかねます。</t>
    <rPh sb="1" eb="3">
      <t>ビヒン</t>
    </rPh>
    <rPh sb="4" eb="6">
      <t>フビ</t>
    </rPh>
    <rPh sb="7" eb="10">
      <t>ギモンテン</t>
    </rPh>
    <rPh sb="10" eb="11">
      <t>ナド</t>
    </rPh>
    <rPh sb="18" eb="20">
      <t>トウジツ</t>
    </rPh>
    <rPh sb="20" eb="21">
      <t>チュウ</t>
    </rPh>
    <rPh sb="25" eb="27">
      <t>レンラク</t>
    </rPh>
    <phoneticPr fontId="2"/>
  </si>
  <si>
    <t>・請求書送付先が申込者と異なる場合は備考欄に明記してください。</t>
  </si>
  <si>
    <t>・個人情報の取扱について、申込票にご記入いただいた情報は、会議室ご使用に係る連絡のみに使用いたします。</t>
  </si>
  <si>
    <t>正面玄関電光表示　</t>
    <rPh sb="0" eb="4">
      <t>ショウメンゲンカン</t>
    </rPh>
    <rPh sb="4" eb="8">
      <t>デンコウヒョウジ</t>
    </rPh>
    <phoneticPr fontId="2"/>
  </si>
  <si>
    <t>会議名：</t>
    <phoneticPr fontId="2"/>
  </si>
  <si>
    <t>貴社(団体)名：</t>
    <phoneticPr fontId="2"/>
  </si>
  <si>
    <t>予約番号</t>
    <rPh sb="0" eb="2">
      <t>ヨヤク</t>
    </rPh>
    <rPh sb="2" eb="4">
      <t>バンゴウ</t>
    </rPh>
    <phoneticPr fontId="2"/>
  </si>
  <si>
    <t>◎使用時間には準備と後片付けの時間を含んでいます。</t>
    <phoneticPr fontId="2"/>
  </si>
  <si>
    <t>◎使用時間10分前から入室いただけます。</t>
    <phoneticPr fontId="2"/>
  </si>
  <si>
    <t>本</t>
    <phoneticPr fontId="2"/>
  </si>
  <si>
    <t>接続ケーブル</t>
    <rPh sb="0" eb="2">
      <t>セツゾク</t>
    </rPh>
    <phoneticPr fontId="2"/>
  </si>
  <si>
    <t>金額（税別）</t>
    <rPh sb="0" eb="2">
      <t>キンガク</t>
    </rPh>
    <rPh sb="3" eb="5">
      <t>ゼイベツ</t>
    </rPh>
    <phoneticPr fontId="2"/>
  </si>
  <si>
    <t>館内ネット環境使用</t>
    <rPh sb="0" eb="2">
      <t>カンナイ</t>
    </rPh>
    <rPh sb="5" eb="7">
      <t>カンキョウ</t>
    </rPh>
    <rPh sb="7" eb="9">
      <t>シヨウ</t>
    </rPh>
    <phoneticPr fontId="2"/>
  </si>
  <si>
    <t>ハイブリッド会議等</t>
    <phoneticPr fontId="2"/>
  </si>
  <si>
    <t>閲覧のみ</t>
    <phoneticPr fontId="2"/>
  </si>
  <si>
    <t>使用なし</t>
    <phoneticPr fontId="2"/>
  </si>
  <si>
    <t>人</t>
    <rPh sb="0" eb="1">
      <t>ヒト</t>
    </rPh>
    <phoneticPr fontId="2"/>
  </si>
  <si>
    <t>延長コード</t>
    <rPh sb="0" eb="2">
      <t>エンチョウ</t>
    </rPh>
    <phoneticPr fontId="2"/>
  </si>
  <si>
    <t>※２口５ｍのもの、１室４本まで</t>
    <phoneticPr fontId="2"/>
  </si>
  <si>
    <t>備考</t>
    <rPh sb="0" eb="2">
      <t>ビコウ</t>
    </rPh>
    <phoneticPr fontId="2"/>
  </si>
  <si>
    <t>ＦＡＸ：０３－３４３７－０８１３</t>
    <phoneticPr fontId="2"/>
  </si>
  <si>
    <t>住　　　所</t>
    <rPh sb="0" eb="1">
      <t>ジュウ</t>
    </rPh>
    <rPh sb="4" eb="5">
      <t>ショ</t>
    </rPh>
    <phoneticPr fontId="2"/>
  </si>
  <si>
    <t>一般財団法人 機械振興協会 御中</t>
    <phoneticPr fontId="2"/>
  </si>
  <si>
    <t>〒105－0011 東京都港区芝公園3－5－8</t>
    <phoneticPr fontId="2"/>
  </si>
  <si>
    <t>ＴＥＬ 03-3434－8216</t>
    <phoneticPr fontId="2"/>
  </si>
  <si>
    <t>※マイク使用時のみ、ﾊｲﾌﾞﾘｯﾄﾞ会議などでパソコンとアンプの接続が必要な場合使用します。</t>
    <rPh sb="4" eb="7">
      <t>シヨウジ</t>
    </rPh>
    <rPh sb="32" eb="34">
      <t>セツゾク</t>
    </rPh>
    <rPh sb="33" eb="35">
      <t>ヒツヨウ</t>
    </rPh>
    <rPh sb="36" eb="38">
      <t>バアイ</t>
    </rPh>
    <rPh sb="38" eb="40">
      <t>シヨウ</t>
    </rPh>
    <phoneticPr fontId="2"/>
  </si>
  <si>
    <t>部　　署</t>
    <rPh sb="0" eb="1">
      <t>ブ</t>
    </rPh>
    <rPh sb="3" eb="4">
      <t>ショ</t>
    </rPh>
    <phoneticPr fontId="2"/>
  </si>
  <si>
    <t xml:space="preserve">Ｆ Ａ Ｘ </t>
    <phoneticPr fontId="2"/>
  </si>
  <si>
    <t>18:00～21:00</t>
    <phoneticPr fontId="2"/>
  </si>
  <si>
    <t>部会</t>
    <rPh sb="0" eb="2">
      <t>ブカイ</t>
    </rPh>
    <phoneticPr fontId="2"/>
  </si>
  <si>
    <t>委員会</t>
    <rPh sb="0" eb="3">
      <t>イインカイ</t>
    </rPh>
    <phoneticPr fontId="2"/>
  </si>
  <si>
    <t>事務局</t>
    <rPh sb="0" eb="3">
      <t>ジムキョク</t>
    </rPh>
    <phoneticPr fontId="2"/>
  </si>
  <si>
    <t>あり</t>
    <phoneticPr fontId="2"/>
  </si>
  <si>
    <t>なし</t>
    <phoneticPr fontId="2"/>
  </si>
  <si>
    <t>貴団体名</t>
    <rPh sb="0" eb="1">
      <t>キ</t>
    </rPh>
    <rPh sb="1" eb="3">
      <t>ダンタイ</t>
    </rPh>
    <rPh sb="3" eb="4">
      <t>ナ</t>
    </rPh>
    <phoneticPr fontId="2"/>
  </si>
  <si>
    <t>時～</t>
    <phoneticPr fontId="2"/>
  </si>
  <si>
    <t>会議名（30文字以内）</t>
    <rPh sb="0" eb="3">
      <t>カイギメイ</t>
    </rPh>
    <rPh sb="6" eb="8">
      <t>モジ</t>
    </rPh>
    <rPh sb="8" eb="10">
      <t>イナイ</t>
    </rPh>
    <phoneticPr fontId="2"/>
  </si>
  <si>
    <t>※入力例：2025/6/1</t>
    <phoneticPr fontId="2"/>
  </si>
  <si>
    <r>
      <t xml:space="preserve">団体名表示
</t>
    </r>
    <r>
      <rPr>
        <b/>
        <sz val="9"/>
        <color theme="0"/>
        <rFont val="ＭＳ Ｐゴシック"/>
        <family val="3"/>
        <charset val="128"/>
      </rPr>
      <t>(登録グループ名まで表示)</t>
    </r>
    <rPh sb="0" eb="2">
      <t>ダンタイ</t>
    </rPh>
    <rPh sb="2" eb="3">
      <t>メイ</t>
    </rPh>
    <rPh sb="3" eb="5">
      <t>ヒョウジ</t>
    </rPh>
    <rPh sb="7" eb="9">
      <t>トウロク</t>
    </rPh>
    <rPh sb="13" eb="14">
      <t>メイ</t>
    </rPh>
    <rPh sb="16" eb="18">
      <t>ヒョウジ</t>
    </rPh>
    <phoneticPr fontId="2"/>
  </si>
  <si>
    <t>●予約者情報</t>
    <rPh sb="1" eb="4">
      <t>ヨヤクシャ</t>
    </rPh>
    <rPh sb="4" eb="6">
      <t>ジョウホウ</t>
    </rPh>
    <phoneticPr fontId="2"/>
  </si>
  <si>
    <t>●使用日時・室名等</t>
    <rPh sb="1" eb="5">
      <t>シヨウニチジ</t>
    </rPh>
    <rPh sb="6" eb="8">
      <t>シツメイ</t>
    </rPh>
    <rPh sb="8" eb="9">
      <t>ナド</t>
    </rPh>
    <phoneticPr fontId="2"/>
  </si>
  <si>
    <t>パーティ</t>
    <phoneticPr fontId="2"/>
  </si>
  <si>
    <t>開始時間</t>
    <phoneticPr fontId="2"/>
  </si>
  <si>
    <t>6D-1，2通し</t>
    <rPh sb="6" eb="7">
      <t>トオ</t>
    </rPh>
    <phoneticPr fontId="2"/>
  </si>
  <si>
    <t>6D-1，2，3通し</t>
    <rPh sb="8" eb="9">
      <t>トオ</t>
    </rPh>
    <phoneticPr fontId="2"/>
  </si>
  <si>
    <t>6-65，66通し</t>
    <rPh sb="7" eb="8">
      <t>トオ</t>
    </rPh>
    <phoneticPr fontId="2"/>
  </si>
  <si>
    <t>6-65，66，67通し</t>
    <rPh sb="10" eb="11">
      <t>トオ</t>
    </rPh>
    <phoneticPr fontId="2"/>
  </si>
  <si>
    <t>6-66，67通し</t>
    <rPh sb="7" eb="8">
      <t>トオ</t>
    </rPh>
    <phoneticPr fontId="2"/>
  </si>
  <si>
    <t>HDMI</t>
    <phoneticPr fontId="2"/>
  </si>
  <si>
    <t>D-sub</t>
    <phoneticPr fontId="2"/>
  </si>
  <si>
    <t>HDMI･D-sub両方</t>
    <rPh sb="10" eb="12">
      <t>リョウホウ</t>
    </rPh>
    <phoneticPr fontId="2"/>
  </si>
  <si>
    <t>液晶プロジェクター(台付)</t>
    <rPh sb="0" eb="2">
      <t>エキショウ</t>
    </rPh>
    <rPh sb="10" eb="12">
      <t>ダイツキ</t>
    </rPh>
    <phoneticPr fontId="2"/>
  </si>
  <si>
    <r>
      <t>備品</t>
    </r>
    <r>
      <rPr>
        <sz val="9"/>
        <color theme="1"/>
        <rFont val="ＭＳ ゴシック"/>
        <family val="3"/>
        <charset val="128"/>
      </rPr>
      <t>(1区分)</t>
    </r>
    <rPh sb="0" eb="2">
      <t>ビヒン</t>
    </rPh>
    <rPh sb="4" eb="6">
      <t>クブン</t>
    </rPh>
    <phoneticPr fontId="2"/>
  </si>
  <si>
    <r>
      <t>卓上マイク</t>
    </r>
    <r>
      <rPr>
        <sz val="8"/>
        <color theme="1"/>
        <rFont val="ＭＳ ゴシック"/>
        <family val="3"/>
        <charset val="128"/>
      </rPr>
      <t>(有線)</t>
    </r>
    <rPh sb="0" eb="2">
      <t>タクジョウ</t>
    </rPh>
    <rPh sb="6" eb="8">
      <t>ユウセン</t>
    </rPh>
    <phoneticPr fontId="2"/>
  </si>
  <si>
    <r>
      <t>スタンドマイク</t>
    </r>
    <r>
      <rPr>
        <sz val="8"/>
        <color theme="1"/>
        <rFont val="ＭＳ ゴシック"/>
        <family val="3"/>
        <charset val="128"/>
      </rPr>
      <t>(有線)</t>
    </r>
  </si>
  <si>
    <r>
      <t>ワイヤレスマイク</t>
    </r>
    <r>
      <rPr>
        <sz val="8"/>
        <color theme="1"/>
        <rFont val="ＭＳ ゴシック"/>
        <family val="3"/>
        <charset val="128"/>
      </rPr>
      <t>(無線)</t>
    </r>
    <rPh sb="9" eb="11">
      <t>ムセン</t>
    </rPh>
    <phoneticPr fontId="2"/>
  </si>
  <si>
    <r>
      <t>ピンマイク</t>
    </r>
    <r>
      <rPr>
        <sz val="8"/>
        <color theme="1"/>
        <rFont val="ＭＳ ゴシック"/>
        <family val="3"/>
        <charset val="128"/>
      </rPr>
      <t>(無線)</t>
    </r>
    <rPh sb="6" eb="8">
      <t>ムセン</t>
    </rPh>
    <phoneticPr fontId="2"/>
  </si>
  <si>
    <t>※マイク使用時のみ、ハイブリッド会議などでパソコンとアンプの接続が必要な場合使用します。</t>
    <phoneticPr fontId="2"/>
  </si>
  <si>
    <t>平日日中の連絡先</t>
    <rPh sb="0" eb="2">
      <t>ヘイジツ</t>
    </rPh>
    <rPh sb="2" eb="4">
      <t>ニッチュウ</t>
    </rPh>
    <rPh sb="5" eb="8">
      <t>レンラクサキ</t>
    </rPh>
    <phoneticPr fontId="2"/>
  </si>
  <si>
    <t>※館内のネット環境トラブルの際に、室内に立ち入らせていただくことがございます。</t>
    <phoneticPr fontId="2"/>
  </si>
  <si>
    <r>
      <rPr>
        <b/>
        <sz val="14"/>
        <color theme="1"/>
        <rFont val="ＭＳ Ｐゴシック"/>
        <family val="3"/>
        <charset val="128"/>
      </rPr>
      <t>●本館１階 正面玄関サイネージへの表示</t>
    </r>
    <r>
      <rPr>
        <b/>
        <sz val="12"/>
        <color theme="1"/>
        <rFont val="ＭＳ Ｐゴシック"/>
        <family val="3"/>
        <charset val="128"/>
      </rPr>
      <t xml:space="preserve">
</t>
    </r>
    <r>
      <rPr>
        <sz val="10"/>
        <color rgb="FFFF0000"/>
        <rFont val="ＭＳ Ｐゴシック"/>
        <family val="3"/>
        <charset val="128"/>
      </rPr>
      <t>　⇒表示時間：月～金 8:30～19:00、土 8:30～15:00、日・祝日は表示されません。
　　ご予約いただいた使用開始時間の１時間前（午前予約は8:30～）から使用終了時間まで表示されます。</t>
    </r>
    <rPh sb="8" eb="10">
      <t>ゲンカン</t>
    </rPh>
    <rPh sb="17" eb="19">
      <t>ヒョウジ</t>
    </rPh>
    <rPh sb="22" eb="26">
      <t>ヒョウジジカン</t>
    </rPh>
    <rPh sb="27" eb="28">
      <t>ツキ</t>
    </rPh>
    <rPh sb="29" eb="30">
      <t>キン</t>
    </rPh>
    <rPh sb="42" eb="43">
      <t>ツチ</t>
    </rPh>
    <rPh sb="55" eb="56">
      <t>ニチ</t>
    </rPh>
    <rPh sb="57" eb="59">
      <t>シュクジツ</t>
    </rPh>
    <rPh sb="58" eb="59">
      <t>ニチ</t>
    </rPh>
    <rPh sb="60" eb="62">
      <t>ヒョウジ</t>
    </rPh>
    <rPh sb="72" eb="74">
      <t>ヨヤク</t>
    </rPh>
    <rPh sb="79" eb="81">
      <t>シヨウ</t>
    </rPh>
    <rPh sb="81" eb="83">
      <t>カイシ</t>
    </rPh>
    <rPh sb="83" eb="85">
      <t>ジカン</t>
    </rPh>
    <rPh sb="87" eb="89">
      <t>ジカン</t>
    </rPh>
    <rPh sb="89" eb="90">
      <t>マエ</t>
    </rPh>
    <rPh sb="91" eb="93">
      <t>ゴゼン</t>
    </rPh>
    <rPh sb="93" eb="95">
      <t>ヨヤク</t>
    </rPh>
    <rPh sb="104" eb="106">
      <t>シヨウ</t>
    </rPh>
    <rPh sb="106" eb="108">
      <t>シュウリョウ</t>
    </rPh>
    <rPh sb="108" eb="110">
      <t>ジカン</t>
    </rPh>
    <rPh sb="112" eb="114">
      <t>ヒョウジ</t>
    </rPh>
    <phoneticPr fontId="2"/>
  </si>
  <si>
    <t>スタンドホルダー</t>
    <phoneticPr fontId="2"/>
  </si>
  <si>
    <t>※ワイヤレスマイク1本につき1本、 1室最大2本までホルダーを無料でお付けできます。</t>
    <phoneticPr fontId="2"/>
  </si>
  <si>
    <t>平日日中
連絡先</t>
    <phoneticPr fontId="2"/>
  </si>
  <si>
    <t xml:space="preserve"> 卓上ﾎﾙﾀﾞｰ</t>
    <rPh sb="1" eb="3">
      <t>タクジョウ</t>
    </rPh>
    <phoneticPr fontId="2"/>
  </si>
  <si>
    <t xml:space="preserve"> ｽﾀﾝﾄﾞﾎﾙﾀﾞｰ</t>
    <phoneticPr fontId="2"/>
  </si>
  <si>
    <t>パーティ</t>
  </si>
  <si>
    <t>店舗：</t>
    <rPh sb="0" eb="2">
      <t>テンポ</t>
    </rPh>
    <phoneticPr fontId="2"/>
  </si>
  <si>
    <t>住所</t>
    <rPh sb="0" eb="2">
      <t>ジュウショ</t>
    </rPh>
    <phoneticPr fontId="2"/>
  </si>
  <si>
    <t>〒</t>
    <phoneticPr fontId="2"/>
  </si>
  <si>
    <t>会議室等予約申込票</t>
    <phoneticPr fontId="2"/>
  </si>
  <si>
    <t>会議室予約申込票　入力ページ</t>
    <rPh sb="3" eb="5">
      <t>ヨヤク</t>
    </rPh>
    <rPh sb="5" eb="8">
      <t>モウシコミヒョウ</t>
    </rPh>
    <rPh sb="9" eb="11">
      <t>ニュウリョク</t>
    </rPh>
    <phoneticPr fontId="2"/>
  </si>
  <si>
    <t>貴団体（社）名</t>
    <rPh sb="0" eb="1">
      <t>キ</t>
    </rPh>
    <rPh sb="1" eb="3">
      <t>ダンタイ</t>
    </rPh>
    <rPh sb="4" eb="5">
      <t>シャ</t>
    </rPh>
    <rPh sb="6" eb="7">
      <t>メイ</t>
    </rPh>
    <phoneticPr fontId="2"/>
  </si>
  <si>
    <t>館内業者</t>
    <rPh sb="0" eb="4">
      <t>カンナイギョウシャ</t>
    </rPh>
    <phoneticPr fontId="2"/>
  </si>
  <si>
    <t>室名</t>
    <rPh sb="0" eb="2">
      <t>シツメイ</t>
    </rPh>
    <phoneticPr fontId="2"/>
  </si>
  <si>
    <t>会議室　階数</t>
    <rPh sb="0" eb="3">
      <t>カイギシツ</t>
    </rPh>
    <rPh sb="4" eb="6">
      <t>カイスウ</t>
    </rPh>
    <phoneticPr fontId="2"/>
  </si>
  <si>
    <t>●備品</t>
    <phoneticPr fontId="2"/>
  </si>
  <si>
    <t>人 数</t>
    <rPh sb="0" eb="1">
      <t>ヒト</t>
    </rPh>
    <rPh sb="2" eb="3">
      <t>スウ</t>
    </rPh>
    <phoneticPr fontId="2"/>
  </si>
  <si>
    <t>(25.07.10)</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</si>
</sst>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411]ggge&quot;年&quot;m&quot;月&quot;d&quot;日（&quot;ddd&quot;）&quot;"/>
    <numFmt numFmtId="177" formatCode="0_ "/>
    <numFmt numFmtId="178" formatCode="[$-411]yyyy&quot;年&quot;m&quot;月&quot;d&quot;日（&quot;ddd&quot;）&quot;"/>
    <numFmt numFmtId="179" formatCode="[$-411]yyyy&quot; 年 &quot;m&quot; 月 &quot;d&quot; 日（&quot;ddd&quot;）&quot;"/>
    <numFmt numFmtId="180" formatCode="[$-F800]dddd\,\ mmmm\ dd\,\ yyyy"/>
  </numFmts>
  <fonts count="4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ＭＳ Ｐゴシック"/>
      <family val="3"/>
      <charset val="128"/>
    </font>
    <font>
      <sz val="11"/>
      <color theme="0"/>
      <name val="游ゴシック"/>
      <family val="3"/>
      <charset val="128"/>
      <scheme val="minor"/>
    </font>
    <font>
      <sz val="11"/>
      <name val="游ゴシック"/>
      <family val="2"/>
      <charset val="128"/>
      <scheme val="minor"/>
    </font>
    <font>
      <sz val="11"/>
      <color theme="1"/>
      <name val="游ゴシック"/>
      <family val="3"/>
      <charset val="128"/>
      <scheme val="minor"/>
    </font>
    <font>
      <sz val="11"/>
      <color theme="1"/>
      <name val="ＭＳ 明朝"/>
      <family val="1"/>
      <charset val="128"/>
    </font>
    <font>
      <sz val="10"/>
      <color theme="1"/>
      <name val="ＭＳ 明朝"/>
      <family val="1"/>
      <charset val="128"/>
    </font>
    <font>
      <sz val="9"/>
      <color theme="1"/>
      <name val="ＭＳ 明朝"/>
      <family val="1"/>
      <charset val="128"/>
    </font>
    <font>
      <sz val="8"/>
      <color theme="1"/>
      <name val="ＭＳ 明朝"/>
      <family val="1"/>
      <charset val="128"/>
    </font>
    <font>
      <sz val="7"/>
      <color theme="1"/>
      <name val="ＭＳ 明朝"/>
      <family val="1"/>
      <charset val="128"/>
    </font>
    <font>
      <sz val="12"/>
      <color theme="1"/>
      <name val="ＭＳ 明朝"/>
      <family val="1"/>
      <charset val="128"/>
    </font>
    <font>
      <sz val="6.5"/>
      <color theme="1"/>
      <name val="ＭＳ 明朝"/>
      <family val="1"/>
      <charset val="128"/>
    </font>
    <font>
      <sz val="6"/>
      <color theme="1"/>
      <name val="ＭＳ 明朝"/>
      <family val="1"/>
      <charset val="128"/>
    </font>
    <font>
      <sz val="9"/>
      <color rgb="FF000000"/>
      <name val="ＭＳ 明朝"/>
      <family val="1"/>
      <charset val="128"/>
    </font>
    <font>
      <sz val="14"/>
      <color theme="1"/>
      <name val="ＭＳ 明朝"/>
      <family val="1"/>
      <charset val="128"/>
    </font>
    <font>
      <sz val="20"/>
      <color theme="1"/>
      <name val="ＭＳ 明朝"/>
      <family val="1"/>
      <charset val="128"/>
    </font>
    <font>
      <sz val="22"/>
      <color theme="1"/>
      <name val="ＭＳ 明朝"/>
      <family val="1"/>
      <charset val="128"/>
    </font>
    <font>
      <sz val="8.5"/>
      <color theme="1"/>
      <name val="ＭＳ 明朝"/>
      <family val="1"/>
      <charset val="128"/>
    </font>
    <font>
      <sz val="8.5"/>
      <color rgb="FF000000"/>
      <name val="ＭＳ 明朝"/>
      <family val="1"/>
      <charset val="128"/>
    </font>
    <font>
      <b/>
      <sz val="12"/>
      <color theme="1"/>
      <name val="ＭＳ ゴシック"/>
      <family val="3"/>
      <charset val="128"/>
    </font>
    <font>
      <sz val="10"/>
      <color theme="1"/>
      <name val="ＭＳ ゴシック"/>
      <family val="3"/>
      <charset val="128"/>
    </font>
    <font>
      <sz val="9"/>
      <color rgb="FFFF0000"/>
      <name val="ＭＳ Ｐゴシック"/>
      <family val="3"/>
      <charset val="128"/>
    </font>
    <font>
      <b/>
      <sz val="14"/>
      <color theme="1"/>
      <name val="ＭＳ Ｐゴシック"/>
      <family val="3"/>
      <charset val="128"/>
    </font>
    <font>
      <b/>
      <sz val="11"/>
      <color theme="0"/>
      <name val="ＭＳ Ｐゴシック"/>
      <family val="3"/>
      <charset val="128"/>
    </font>
    <font>
      <b/>
      <sz val="11"/>
      <name val="ＭＳ Ｐゴシック"/>
      <family val="3"/>
      <charset val="128"/>
    </font>
    <font>
      <sz val="11"/>
      <color theme="1"/>
      <name val="ＭＳ Ｐゴシック"/>
      <family val="3"/>
      <charset val="128"/>
    </font>
    <font>
      <sz val="11"/>
      <color rgb="FFFF0000"/>
      <name val="ＭＳ Ｐゴシック"/>
      <family val="3"/>
      <charset val="128"/>
    </font>
    <font>
      <b/>
      <sz val="11"/>
      <color theme="1"/>
      <name val="ＭＳ Ｐゴシック"/>
      <family val="3"/>
      <charset val="128"/>
    </font>
    <font>
      <b/>
      <sz val="9"/>
      <color theme="0"/>
      <name val="ＭＳ Ｐゴシック"/>
      <family val="3"/>
      <charset val="128"/>
    </font>
    <font>
      <b/>
      <sz val="11"/>
      <color theme="1" tint="0.14999847407452621"/>
      <name val="ＭＳ Ｐゴシック"/>
      <family val="3"/>
      <charset val="128"/>
    </font>
    <font>
      <sz val="11"/>
      <color theme="1" tint="0.14999847407452621"/>
      <name val="ＭＳ Ｐゴシック"/>
      <family val="3"/>
      <charset val="128"/>
    </font>
    <font>
      <sz val="10"/>
      <color theme="1" tint="0.14999847407452621"/>
      <name val="ＭＳ Ｐゴシック"/>
      <family val="3"/>
      <charset val="128"/>
    </font>
    <font>
      <sz val="10"/>
      <name val="ＭＳ Ｐゴシック"/>
      <family val="3"/>
      <charset val="128"/>
    </font>
    <font>
      <sz val="8"/>
      <color theme="1" tint="0.14999847407452621"/>
      <name val="ＭＳ Ｐゴシック"/>
      <family val="3"/>
      <charset val="128"/>
    </font>
    <font>
      <b/>
      <sz val="14"/>
      <name val="ＭＳ Ｐゴシック"/>
      <family val="3"/>
      <charset val="128"/>
    </font>
    <font>
      <b/>
      <sz val="12"/>
      <color theme="1"/>
      <name val="ＭＳ Ｐゴシック"/>
      <family val="3"/>
      <charset val="128"/>
    </font>
    <font>
      <sz val="10"/>
      <color rgb="FFFF0000"/>
      <name val="ＭＳ Ｐゴシック"/>
      <family val="3"/>
      <charset val="128"/>
    </font>
    <font>
      <b/>
      <sz val="16"/>
      <color theme="1"/>
      <name val="ＭＳ Ｐゴシック"/>
      <family val="3"/>
      <charset val="128"/>
    </font>
    <font>
      <b/>
      <sz val="16"/>
      <color theme="1"/>
      <name val="ＭＳ ゴシック"/>
      <family val="3"/>
      <charset val="128"/>
    </font>
    <font>
      <sz val="11"/>
      <color theme="1"/>
      <name val="ＭＳ ゴシック"/>
      <family val="3"/>
      <charset val="128"/>
    </font>
    <font>
      <sz val="9"/>
      <color theme="1"/>
      <name val="ＭＳ ゴシック"/>
      <family val="3"/>
      <charset val="128"/>
    </font>
    <font>
      <sz val="8"/>
      <color theme="1"/>
      <name val="ＭＳ ゴシック"/>
      <family val="3"/>
      <charset val="128"/>
    </font>
    <font>
      <b/>
      <sz val="10"/>
      <color rgb="FFFF0000"/>
      <name val="ＭＳ Ｐゴシック"/>
      <family val="3"/>
      <charset val="128"/>
    </font>
    <font>
      <b/>
      <sz val="10"/>
      <color rgb="FFEE0000"/>
      <name val="ＭＳ Ｐゴシック"/>
      <family val="3"/>
      <charset val="128"/>
    </font>
  </fonts>
  <fills count="10">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theme="9" tint="-0.49998474074526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1"/>
        <bgColor indexed="64"/>
      </patternFill>
    </fill>
    <fill>
      <patternFill patternType="solid">
        <fgColor rgb="FF002060"/>
        <bgColor indexed="64"/>
      </patternFill>
    </fill>
    <fill>
      <patternFill patternType="solid">
        <fgColor theme="8" tint="0.39997558519241921"/>
        <bgColor indexed="64"/>
      </patternFill>
    </fill>
  </fills>
  <borders count="101">
    <border>
      <left/>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theme="1" tint="0.499984740745262"/>
      </left>
      <right/>
      <top/>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style="thin">
        <color indexed="64"/>
      </right>
      <top/>
      <bottom/>
      <diagonal/>
    </border>
    <border>
      <left/>
      <right/>
      <top/>
      <bottom style="hair">
        <color indexed="64"/>
      </bottom>
      <diagonal/>
    </border>
    <border>
      <left style="thin">
        <color indexed="64"/>
      </left>
      <right/>
      <top/>
      <bottom/>
      <diagonal/>
    </border>
    <border>
      <left style="hair">
        <color indexed="64"/>
      </left>
      <right/>
      <top/>
      <bottom style="hair">
        <color indexed="64"/>
      </bottom>
      <diagonal/>
    </border>
    <border>
      <left/>
      <right style="medium">
        <color indexed="64"/>
      </right>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theme="1"/>
      </top>
      <bottom/>
      <diagonal/>
    </border>
    <border>
      <left style="thin">
        <color theme="1"/>
      </left>
      <right/>
      <top/>
      <bottom/>
      <diagonal/>
    </border>
    <border>
      <left style="thin">
        <color indexed="64"/>
      </left>
      <right/>
      <top/>
      <bottom style="thin">
        <color indexed="64"/>
      </bottom>
      <diagonal/>
    </border>
    <border>
      <left/>
      <right style="thin">
        <color theme="1"/>
      </right>
      <top/>
      <bottom style="thin">
        <color indexed="64"/>
      </bottom>
      <diagonal/>
    </border>
    <border>
      <left/>
      <right style="thin">
        <color theme="1"/>
      </right>
      <top style="thin">
        <color indexed="64"/>
      </top>
      <bottom/>
      <diagonal/>
    </border>
    <border>
      <left/>
      <right style="thin">
        <color theme="1"/>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1"/>
      </left>
      <right/>
      <top style="thin">
        <color theme="1"/>
      </top>
      <bottom/>
      <diagonal/>
    </border>
    <border>
      <left style="hair">
        <color indexed="64"/>
      </left>
      <right/>
      <top style="thin">
        <color theme="1"/>
      </top>
      <bottom/>
      <diagonal/>
    </border>
    <border>
      <left/>
      <right/>
      <top/>
      <bottom style="thin">
        <color theme="1"/>
      </bottom>
      <diagonal/>
    </border>
    <border>
      <left/>
      <right style="thin">
        <color indexed="64"/>
      </right>
      <top/>
      <bottom style="hair">
        <color theme="1"/>
      </bottom>
      <diagonal/>
    </border>
    <border>
      <left/>
      <right/>
      <top style="hair">
        <color theme="1"/>
      </top>
      <bottom style="hair">
        <color theme="1"/>
      </bottom>
      <diagonal/>
    </border>
    <border>
      <left style="thin">
        <color theme="1"/>
      </left>
      <right/>
      <top style="hair">
        <color theme="1"/>
      </top>
      <bottom style="hair">
        <color theme="1"/>
      </bottom>
      <diagonal/>
    </border>
    <border>
      <left style="hair">
        <color indexed="64"/>
      </left>
      <right/>
      <top style="hair">
        <color theme="1"/>
      </top>
      <bottom style="hair">
        <color theme="1"/>
      </bottom>
      <diagonal/>
    </border>
    <border>
      <left/>
      <right style="thin">
        <color indexed="64"/>
      </right>
      <top style="hair">
        <color theme="1"/>
      </top>
      <bottom style="hair">
        <color theme="1"/>
      </bottom>
      <diagonal/>
    </border>
    <border>
      <left/>
      <right/>
      <top/>
      <bottom style="hair">
        <color theme="1"/>
      </bottom>
      <diagonal/>
    </border>
    <border>
      <left/>
      <right style="thin">
        <color indexed="64"/>
      </right>
      <top style="hair">
        <color indexed="64"/>
      </top>
      <bottom/>
      <diagonal/>
    </border>
    <border>
      <left style="thin">
        <color theme="1"/>
      </left>
      <right/>
      <top/>
      <bottom style="hair">
        <color theme="1"/>
      </bottom>
      <diagonal/>
    </border>
    <border>
      <left/>
      <right style="hair">
        <color indexed="64"/>
      </right>
      <top style="hair">
        <color theme="1"/>
      </top>
      <bottom style="hair">
        <color theme="1"/>
      </bottom>
      <diagonal/>
    </border>
    <border>
      <left style="thin">
        <color indexed="64"/>
      </left>
      <right/>
      <top/>
      <bottom style="thin">
        <color theme="1"/>
      </bottom>
      <diagonal/>
    </border>
    <border>
      <left style="hair">
        <color indexed="64"/>
      </left>
      <right style="hair">
        <color indexed="64"/>
      </right>
      <top style="hair">
        <color indexed="64"/>
      </top>
      <bottom/>
      <diagonal/>
    </border>
    <border>
      <left style="medium">
        <color indexed="64"/>
      </left>
      <right/>
      <top/>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medium">
        <color indexed="64"/>
      </bottom>
      <diagonal/>
    </border>
    <border>
      <left style="medium">
        <color theme="9" tint="-0.499984740745262"/>
      </left>
      <right/>
      <top/>
      <bottom style="medium">
        <color indexed="64"/>
      </bottom>
      <diagonal/>
    </border>
    <border>
      <left style="medium">
        <color indexed="64"/>
      </left>
      <right style="hair">
        <color indexed="64"/>
      </right>
      <top style="medium">
        <color indexed="64"/>
      </top>
      <bottom/>
      <diagonal/>
    </border>
    <border>
      <left style="medium">
        <color indexed="64"/>
      </left>
      <right style="hair">
        <color indexed="64"/>
      </right>
      <top/>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style="hair">
        <color indexed="64"/>
      </right>
      <top/>
      <bottom style="medium">
        <color indexed="64"/>
      </bottom>
      <diagonal/>
    </border>
    <border>
      <left style="medium">
        <color indexed="64"/>
      </left>
      <right style="hair">
        <color indexed="64"/>
      </right>
      <top/>
      <bottom style="medium">
        <color indexed="64"/>
      </bottom>
      <diagonal/>
    </border>
    <border>
      <left/>
      <right style="hair">
        <color indexed="64"/>
      </right>
      <top/>
      <bottom style="hair">
        <color indexed="64"/>
      </bottom>
      <diagonal/>
    </border>
    <border>
      <left style="hair">
        <color indexed="64"/>
      </left>
      <right/>
      <top/>
      <bottom style="hair">
        <color theme="1"/>
      </bottom>
      <diagonal/>
    </border>
    <border>
      <left/>
      <right style="thin">
        <color indexed="64"/>
      </right>
      <top/>
      <bottom style="hair">
        <color indexed="64"/>
      </bottom>
      <diagonal/>
    </border>
    <border>
      <left style="thin">
        <color theme="1"/>
      </left>
      <right/>
      <top/>
      <bottom style="hair">
        <color indexed="64"/>
      </bottom>
      <diagonal/>
    </border>
    <border>
      <left/>
      <right style="thin">
        <color indexed="64"/>
      </right>
      <top style="hair">
        <color indexed="64"/>
      </top>
      <bottom style="hair">
        <color indexed="64"/>
      </bottom>
      <diagonal/>
    </border>
    <border>
      <left style="thin">
        <color theme="1"/>
      </left>
      <right/>
      <top style="hair">
        <color indexed="64"/>
      </top>
      <bottom style="hair">
        <color indexed="64"/>
      </bottom>
      <diagonal/>
    </border>
    <border>
      <left/>
      <right style="thin">
        <color theme="2" tint="-0.499984740745262"/>
      </right>
      <top style="hair">
        <color indexed="64"/>
      </top>
      <bottom style="hair">
        <color indexed="64"/>
      </bottom>
      <diagonal/>
    </border>
    <border>
      <left style="thin">
        <color theme="1"/>
      </left>
      <right/>
      <top style="hair">
        <color indexed="64"/>
      </top>
      <bottom/>
      <diagonal/>
    </border>
    <border>
      <left/>
      <right style="thin">
        <color indexed="64"/>
      </right>
      <top/>
      <bottom style="thin">
        <color theme="1"/>
      </bottom>
      <diagonal/>
    </border>
    <border>
      <left/>
      <right style="thin">
        <color indexed="64"/>
      </right>
      <top style="thin">
        <color theme="1"/>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bottom/>
      <diagonal/>
    </border>
    <border>
      <left style="medium">
        <color indexed="64"/>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hair">
        <color indexed="64"/>
      </top>
      <bottom/>
      <diagonal/>
    </border>
    <border>
      <left style="hair">
        <color indexed="64"/>
      </left>
      <right/>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medium">
        <color indexed="64"/>
      </bottom>
      <diagonal/>
    </border>
    <border>
      <left/>
      <right style="hair">
        <color indexed="64"/>
      </right>
      <top style="hair">
        <color indexed="64"/>
      </top>
      <bottom/>
      <diagonal/>
    </border>
    <border>
      <left style="medium">
        <color indexed="64"/>
      </left>
      <right/>
      <top style="medium">
        <color indexed="64"/>
      </top>
      <bottom style="hair">
        <color indexed="64"/>
      </bottom>
      <diagonal/>
    </border>
    <border>
      <left style="medium">
        <color theme="9" tint="-0.499984740745262"/>
      </left>
      <right style="medium">
        <color indexed="64"/>
      </right>
      <top style="medium">
        <color indexed="64"/>
      </top>
      <bottom style="hair">
        <color indexed="64"/>
      </bottom>
      <diagonal/>
    </border>
    <border>
      <left style="medium">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right style="hair">
        <color indexed="64"/>
      </right>
      <top/>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diagonal/>
    </border>
    <border>
      <left/>
      <right style="hair">
        <color indexed="64"/>
      </right>
      <top style="hair">
        <color indexed="64"/>
      </top>
      <bottom style="medium">
        <color indexed="64"/>
      </bottom>
      <diagonal/>
    </border>
    <border>
      <left style="medium">
        <color theme="9" tint="-0.499984740745262"/>
      </left>
      <right/>
      <top style="medium">
        <color indexed="64"/>
      </top>
      <bottom/>
      <diagonal/>
    </border>
    <border>
      <left/>
      <right/>
      <top style="medium">
        <color indexed="64"/>
      </top>
      <bottom/>
      <diagonal/>
    </border>
    <border>
      <left/>
      <right style="thin">
        <color theme="1"/>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theme="1"/>
      </right>
      <top style="thin">
        <color indexed="64"/>
      </top>
      <bottom style="hair">
        <color indexed="64"/>
      </bottom>
      <diagonal/>
    </border>
    <border>
      <left/>
      <right style="thin">
        <color indexed="64"/>
      </right>
      <top style="thin">
        <color indexed="64"/>
      </top>
      <bottom style="hair">
        <color indexed="64"/>
      </bottom>
      <diagonal/>
    </border>
  </borders>
  <cellStyleXfs count="4">
    <xf numFmtId="0" fontId="0" fillId="0" borderId="0">
      <alignment vertical="center"/>
    </xf>
    <xf numFmtId="6" fontId="1" fillId="0" borderId="0" applyFont="0" applyFill="0" applyBorder="0" applyAlignment="0" applyProtection="0">
      <alignment vertical="center"/>
    </xf>
    <xf numFmtId="0" fontId="4" fillId="0" borderId="0"/>
    <xf numFmtId="38" fontId="4" fillId="0" borderId="0" applyFont="0" applyFill="0" applyBorder="0" applyAlignment="0" applyProtection="0"/>
  </cellStyleXfs>
  <cellXfs count="421">
    <xf numFmtId="0" fontId="0" fillId="0" borderId="0" xfId="0">
      <alignment vertical="center"/>
    </xf>
    <xf numFmtId="6" fontId="0" fillId="0" borderId="0" xfId="1" applyFont="1">
      <alignment vertical="center"/>
    </xf>
    <xf numFmtId="0" fontId="0" fillId="0" borderId="0" xfId="0" applyAlignment="1">
      <alignment horizontal="center" vertical="center"/>
    </xf>
    <xf numFmtId="0" fontId="3" fillId="0" borderId="0" xfId="0" applyFont="1" applyAlignment="1">
      <alignment horizontal="center" vertical="center"/>
    </xf>
    <xf numFmtId="0" fontId="0" fillId="0" borderId="0" xfId="0" applyAlignment="1">
      <alignment horizontal="right" vertical="center"/>
    </xf>
    <xf numFmtId="20" fontId="0" fillId="0" borderId="0" xfId="0" applyNumberFormat="1" applyAlignment="1">
      <alignment horizontal="right" vertical="center"/>
    </xf>
    <xf numFmtId="0" fontId="3" fillId="0" borderId="0" xfId="0" applyFont="1">
      <alignment vertical="center"/>
    </xf>
    <xf numFmtId="6" fontId="3" fillId="0" borderId="0" xfId="1" applyFont="1" applyAlignment="1">
      <alignment horizontal="center" vertical="center"/>
    </xf>
    <xf numFmtId="0" fontId="5" fillId="0" borderId="0" xfId="0" applyFont="1" applyAlignment="1">
      <alignment horizontal="right" vertical="center"/>
    </xf>
    <xf numFmtId="6" fontId="6" fillId="0" borderId="0" xfId="1" applyFont="1" applyFill="1" applyBorder="1" applyAlignment="1">
      <alignment horizontal="right" vertical="center"/>
    </xf>
    <xf numFmtId="0" fontId="5" fillId="0" borderId="0" xfId="0" applyFont="1">
      <alignment vertical="center"/>
    </xf>
    <xf numFmtId="0" fontId="5" fillId="0" borderId="6" xfId="0" applyFont="1" applyBorder="1" applyAlignment="1">
      <alignment horizontal="right" vertical="center"/>
    </xf>
    <xf numFmtId="0" fontId="7" fillId="0" borderId="0" xfId="0" applyFont="1">
      <alignment vertical="center"/>
    </xf>
    <xf numFmtId="0" fontId="8" fillId="0" borderId="2" xfId="0" applyFont="1" applyBorder="1" applyAlignment="1">
      <alignment horizontal="center" vertical="center"/>
    </xf>
    <xf numFmtId="0" fontId="8" fillId="0" borderId="2" xfId="0" applyFont="1" applyBorder="1">
      <alignment vertical="center"/>
    </xf>
    <xf numFmtId="0" fontId="8" fillId="0" borderId="18" xfId="0" applyFont="1" applyBorder="1">
      <alignment vertical="center"/>
    </xf>
    <xf numFmtId="0" fontId="8" fillId="0" borderId="2" xfId="0" applyFont="1" applyBorder="1" applyAlignment="1">
      <alignment vertical="distributed"/>
    </xf>
    <xf numFmtId="0" fontId="11" fillId="0" borderId="2" xfId="0" applyFont="1" applyBorder="1" applyAlignment="1">
      <alignment horizontal="center" vertical="center" wrapText="1"/>
    </xf>
    <xf numFmtId="0" fontId="11" fillId="0" borderId="2" xfId="0" applyFont="1" applyBorder="1">
      <alignment vertical="center"/>
    </xf>
    <xf numFmtId="0" fontId="8" fillId="0" borderId="12" xfId="0" applyFont="1" applyBorder="1">
      <alignment vertical="center"/>
    </xf>
    <xf numFmtId="0" fontId="13" fillId="0" borderId="12" xfId="0" applyFont="1" applyBorder="1" applyAlignment="1">
      <alignment vertical="center" wrapText="1"/>
    </xf>
    <xf numFmtId="0" fontId="15" fillId="0" borderId="35" xfId="0" applyFont="1" applyBorder="1" applyAlignment="1">
      <alignment vertical="center" wrapText="1"/>
    </xf>
    <xf numFmtId="0" fontId="10" fillId="0" borderId="26" xfId="0" applyFont="1" applyBorder="1">
      <alignment vertical="center"/>
    </xf>
    <xf numFmtId="0" fontId="12" fillId="0" borderId="26" xfId="0" applyFont="1" applyBorder="1" applyAlignment="1">
      <alignment vertical="center" wrapText="1"/>
    </xf>
    <xf numFmtId="0" fontId="11" fillId="0" borderId="12" xfId="0" applyFont="1" applyBorder="1">
      <alignment vertical="center"/>
    </xf>
    <xf numFmtId="0" fontId="11" fillId="0" borderId="24" xfId="0" applyFont="1" applyBorder="1">
      <alignment vertical="center"/>
    </xf>
    <xf numFmtId="0" fontId="11" fillId="0" borderId="39" xfId="0" applyFont="1" applyBorder="1">
      <alignment vertical="center"/>
    </xf>
    <xf numFmtId="0" fontId="15" fillId="0" borderId="39" xfId="0" applyFont="1" applyBorder="1" applyAlignment="1">
      <alignment vertical="center" wrapText="1"/>
    </xf>
    <xf numFmtId="0" fontId="11" fillId="0" borderId="35" xfId="0" applyFont="1" applyBorder="1">
      <alignment vertical="center"/>
    </xf>
    <xf numFmtId="0" fontId="8" fillId="0" borderId="35" xfId="0" applyFont="1" applyBorder="1">
      <alignment vertical="center"/>
    </xf>
    <xf numFmtId="0" fontId="12" fillId="0" borderId="35" xfId="0" applyFont="1" applyBorder="1" applyAlignment="1">
      <alignment horizontal="right" vertical="center"/>
    </xf>
    <xf numFmtId="0" fontId="12" fillId="0" borderId="42" xfId="0" applyFont="1" applyBorder="1" applyAlignment="1">
      <alignment horizontal="right" vertical="center"/>
    </xf>
    <xf numFmtId="0" fontId="8" fillId="0" borderId="42" xfId="0" applyFont="1" applyBorder="1">
      <alignment vertical="center"/>
    </xf>
    <xf numFmtId="0" fontId="13" fillId="0" borderId="10" xfId="0" applyFont="1" applyBorder="1" applyAlignment="1">
      <alignment vertical="center" wrapText="1"/>
    </xf>
    <xf numFmtId="0" fontId="8" fillId="0" borderId="18" xfId="0" applyFont="1" applyBorder="1" applyAlignment="1">
      <alignment vertical="top" wrapText="1"/>
    </xf>
    <xf numFmtId="0" fontId="8" fillId="0" borderId="19" xfId="0" applyFont="1" applyBorder="1" applyAlignment="1">
      <alignment vertical="top" wrapText="1"/>
    </xf>
    <xf numFmtId="0" fontId="8" fillId="0" borderId="12" xfId="0" applyFont="1" applyBorder="1" applyAlignment="1">
      <alignment vertical="top" wrapText="1"/>
    </xf>
    <xf numFmtId="0" fontId="8" fillId="0" borderId="10" xfId="0" applyFont="1" applyBorder="1" applyAlignment="1">
      <alignment vertical="top" wrapText="1"/>
    </xf>
    <xf numFmtId="0" fontId="8" fillId="0" borderId="23" xfId="0" applyFont="1" applyBorder="1" applyAlignment="1">
      <alignment vertical="top" wrapText="1"/>
    </xf>
    <xf numFmtId="0" fontId="8" fillId="0" borderId="27" xfId="0" applyFont="1" applyBorder="1" applyAlignment="1">
      <alignment vertical="top" wrapText="1"/>
    </xf>
    <xf numFmtId="0" fontId="19" fillId="0" borderId="10" xfId="0" applyFont="1" applyBorder="1" applyAlignment="1">
      <alignment vertical="center" wrapText="1"/>
    </xf>
    <xf numFmtId="0" fontId="0" fillId="0" borderId="10" xfId="0" applyBorder="1">
      <alignment vertical="center"/>
    </xf>
    <xf numFmtId="0" fontId="18" fillId="0" borderId="12" xfId="0" applyFont="1" applyBorder="1" applyAlignment="1">
      <alignment vertical="center" wrapText="1"/>
    </xf>
    <xf numFmtId="0" fontId="8" fillId="0" borderId="12" xfId="0" applyFont="1" applyBorder="1" applyAlignment="1"/>
    <xf numFmtId="0" fontId="9" fillId="0" borderId="12" xfId="0" applyFont="1" applyBorder="1" applyAlignment="1"/>
    <xf numFmtId="0" fontId="9" fillId="0" borderId="10" xfId="0" applyFont="1" applyBorder="1">
      <alignment vertical="center"/>
    </xf>
    <xf numFmtId="0" fontId="9" fillId="0" borderId="2" xfId="0" applyFont="1" applyBorder="1">
      <alignment vertical="center"/>
    </xf>
    <xf numFmtId="0" fontId="8" fillId="0" borderId="27" xfId="0" applyFont="1" applyBorder="1" applyAlignment="1">
      <alignment horizontal="center" vertical="center"/>
    </xf>
    <xf numFmtId="0" fontId="14" fillId="0" borderId="11" xfId="0" applyFont="1" applyBorder="1" applyAlignment="1">
      <alignment vertical="center" wrapText="1"/>
    </xf>
    <xf numFmtId="0" fontId="0" fillId="0" borderId="11" xfId="0" applyBorder="1">
      <alignment vertical="center"/>
    </xf>
    <xf numFmtId="0" fontId="8" fillId="0" borderId="11" xfId="0" applyFont="1" applyBorder="1">
      <alignment vertical="center"/>
    </xf>
    <xf numFmtId="0" fontId="15" fillId="0" borderId="3" xfId="0" applyFont="1" applyBorder="1" applyAlignment="1">
      <alignment vertical="center" wrapText="1"/>
    </xf>
    <xf numFmtId="0" fontId="10" fillId="0" borderId="11" xfId="0" applyFont="1" applyBorder="1">
      <alignment vertical="center"/>
    </xf>
    <xf numFmtId="0" fontId="14" fillId="0" borderId="11" xfId="0" applyFont="1" applyBorder="1" applyAlignment="1">
      <alignment vertical="top" wrapText="1"/>
    </xf>
    <xf numFmtId="0" fontId="10" fillId="0" borderId="3" xfId="0" applyFont="1" applyBorder="1">
      <alignment vertical="center"/>
    </xf>
    <xf numFmtId="0" fontId="14" fillId="0" borderId="63" xfId="0" applyFont="1" applyBorder="1" applyAlignment="1">
      <alignment vertical="top" wrapText="1"/>
    </xf>
    <xf numFmtId="0" fontId="14" fillId="0" borderId="3" xfId="0" applyFont="1" applyBorder="1" applyAlignment="1">
      <alignment vertical="center" wrapText="1"/>
    </xf>
    <xf numFmtId="0" fontId="14" fillId="0" borderId="3" xfId="0" applyFont="1" applyBorder="1" applyAlignment="1">
      <alignment vertical="top" wrapText="1"/>
    </xf>
    <xf numFmtId="0" fontId="11" fillId="0" borderId="11" xfId="0" applyFont="1" applyBorder="1" applyAlignment="1">
      <alignment vertical="center" wrapText="1"/>
    </xf>
    <xf numFmtId="0" fontId="12" fillId="0" borderId="27" xfId="0" applyFont="1" applyBorder="1" applyAlignment="1"/>
    <xf numFmtId="0" fontId="8" fillId="0" borderId="19" xfId="0" applyFont="1" applyBorder="1">
      <alignment vertical="center"/>
    </xf>
    <xf numFmtId="0" fontId="8" fillId="0" borderId="10" xfId="0" applyFont="1" applyBorder="1">
      <alignment vertical="center"/>
    </xf>
    <xf numFmtId="0" fontId="8" fillId="0" borderId="10" xfId="0" applyFont="1" applyBorder="1" applyAlignment="1">
      <alignment horizontal="left" vertical="center"/>
    </xf>
    <xf numFmtId="0" fontId="11" fillId="0" borderId="23" xfId="0" applyFont="1" applyBorder="1" applyAlignment="1">
      <alignment horizontal="center" vertical="center" wrapText="1"/>
    </xf>
    <xf numFmtId="0" fontId="8" fillId="0" borderId="27" xfId="0" applyFont="1" applyBorder="1" applyAlignment="1">
      <alignment horizontal="left" vertical="center"/>
    </xf>
    <xf numFmtId="0" fontId="20" fillId="0" borderId="12" xfId="0" applyFont="1" applyBorder="1">
      <alignment vertical="center"/>
    </xf>
    <xf numFmtId="0" fontId="21" fillId="0" borderId="12" xfId="0" applyFont="1" applyBorder="1">
      <alignment vertical="center"/>
    </xf>
    <xf numFmtId="0" fontId="21" fillId="0" borderId="23" xfId="0" applyFont="1" applyBorder="1">
      <alignment vertical="center"/>
    </xf>
    <xf numFmtId="0" fontId="16" fillId="0" borderId="2" xfId="0" applyFont="1" applyBorder="1">
      <alignment vertical="center"/>
    </xf>
    <xf numFmtId="0" fontId="26" fillId="4" borderId="71" xfId="0" applyFont="1" applyFill="1" applyBorder="1" applyAlignment="1">
      <alignment horizontal="right" vertical="center" wrapText="1"/>
    </xf>
    <xf numFmtId="0" fontId="26" fillId="4" borderId="73" xfId="0" applyFont="1" applyFill="1" applyBorder="1" applyAlignment="1">
      <alignment horizontal="right" vertical="center" wrapText="1"/>
    </xf>
    <xf numFmtId="176" fontId="26" fillId="4" borderId="73" xfId="0" applyNumberFormat="1" applyFont="1" applyFill="1" applyBorder="1" applyAlignment="1">
      <alignment horizontal="right" vertical="center"/>
    </xf>
    <xf numFmtId="0" fontId="26" fillId="4" borderId="77" xfId="0" applyFont="1" applyFill="1" applyBorder="1" applyAlignment="1">
      <alignment horizontal="right" vertical="center" wrapText="1"/>
    </xf>
    <xf numFmtId="0" fontId="26" fillId="4" borderId="52" xfId="0" applyFont="1" applyFill="1" applyBorder="1" applyAlignment="1">
      <alignment horizontal="right" vertical="center" wrapText="1"/>
    </xf>
    <xf numFmtId="0" fontId="26" fillId="4" borderId="74" xfId="0" applyFont="1" applyFill="1" applyBorder="1" applyAlignment="1">
      <alignment horizontal="right" vertical="center"/>
    </xf>
    <xf numFmtId="6" fontId="26" fillId="4" borderId="78" xfId="1" applyFont="1" applyFill="1" applyBorder="1" applyAlignment="1">
      <alignment horizontal="right" vertical="center"/>
    </xf>
    <xf numFmtId="6" fontId="26" fillId="4" borderId="45" xfId="1" applyFont="1" applyFill="1" applyBorder="1" applyAlignment="1">
      <alignment horizontal="right" vertical="center"/>
    </xf>
    <xf numFmtId="6" fontId="26" fillId="4" borderId="79" xfId="1" applyFont="1" applyFill="1" applyBorder="1" applyAlignment="1">
      <alignment horizontal="right" vertical="center"/>
    </xf>
    <xf numFmtId="0" fontId="28" fillId="3" borderId="82" xfId="0" applyFont="1" applyFill="1" applyBorder="1" applyAlignment="1" applyProtection="1">
      <alignment horizontal="left" vertical="center" indent="1"/>
      <protection locked="0"/>
    </xf>
    <xf numFmtId="6" fontId="26" fillId="4" borderId="81" xfId="1" applyFont="1" applyFill="1" applyBorder="1" applyAlignment="1">
      <alignment horizontal="right" vertical="center"/>
    </xf>
    <xf numFmtId="6" fontId="26" fillId="4" borderId="84" xfId="1" applyFont="1" applyFill="1" applyBorder="1" applyAlignment="1">
      <alignment horizontal="right" vertical="center"/>
    </xf>
    <xf numFmtId="6" fontId="26" fillId="4" borderId="50" xfId="1" applyFont="1" applyFill="1" applyBorder="1" applyAlignment="1">
      <alignment horizontal="right" vertical="center"/>
    </xf>
    <xf numFmtId="0" fontId="28" fillId="3" borderId="56" xfId="0" applyFont="1" applyFill="1" applyBorder="1" applyAlignment="1" applyProtection="1">
      <alignment horizontal="left" vertical="center" indent="1"/>
      <protection locked="0"/>
    </xf>
    <xf numFmtId="0" fontId="26" fillId="8" borderId="51" xfId="0" applyFont="1" applyFill="1" applyBorder="1" applyAlignment="1">
      <alignment horizontal="center" vertical="center"/>
    </xf>
    <xf numFmtId="0" fontId="26" fillId="8" borderId="53" xfId="0" applyFont="1" applyFill="1" applyBorder="1" applyAlignment="1">
      <alignment horizontal="center" vertical="center"/>
    </xf>
    <xf numFmtId="0" fontId="32" fillId="5" borderId="52" xfId="0" applyFont="1" applyFill="1" applyBorder="1">
      <alignment vertical="center"/>
    </xf>
    <xf numFmtId="0" fontId="33" fillId="5" borderId="54" xfId="0" applyFont="1" applyFill="1" applyBorder="1" applyAlignment="1" applyProtection="1">
      <alignment horizontal="center" vertical="center"/>
      <protection locked="0"/>
    </xf>
    <xf numFmtId="6" fontId="33" fillId="5" borderId="54" xfId="1" applyFont="1" applyFill="1" applyBorder="1" applyAlignment="1">
      <alignment horizontal="right" vertical="center"/>
    </xf>
    <xf numFmtId="0" fontId="33" fillId="5" borderId="54" xfId="0" applyFont="1" applyFill="1" applyBorder="1" applyAlignment="1">
      <alignment horizontal="center" vertical="center"/>
    </xf>
    <xf numFmtId="0" fontId="34" fillId="5" borderId="85" xfId="0" applyFont="1" applyFill="1" applyBorder="1" applyAlignment="1">
      <alignment horizontal="right" vertical="center"/>
    </xf>
    <xf numFmtId="0" fontId="33" fillId="5" borderId="86" xfId="0" applyFont="1" applyFill="1" applyBorder="1" applyAlignment="1" applyProtection="1">
      <alignment horizontal="center" vertical="center"/>
      <protection locked="0"/>
    </xf>
    <xf numFmtId="6" fontId="33" fillId="5" borderId="86" xfId="1" applyFont="1" applyFill="1" applyBorder="1" applyAlignment="1">
      <alignment horizontal="right" vertical="center"/>
    </xf>
    <xf numFmtId="0" fontId="33" fillId="5" borderId="86" xfId="0" applyFont="1" applyFill="1" applyBorder="1" applyAlignment="1">
      <alignment horizontal="center" vertical="center"/>
    </xf>
    <xf numFmtId="0" fontId="27" fillId="9" borderId="78" xfId="0" applyFont="1" applyFill="1" applyBorder="1">
      <alignment vertical="center"/>
    </xf>
    <xf numFmtId="0" fontId="4" fillId="9" borderId="7" xfId="0" applyFont="1" applyFill="1" applyBorder="1" applyAlignment="1" applyProtection="1">
      <alignment horizontal="center" vertical="center"/>
      <protection locked="0"/>
    </xf>
    <xf numFmtId="6" fontId="4" fillId="9" borderId="7" xfId="1" applyFont="1" applyFill="1" applyBorder="1" applyAlignment="1">
      <alignment horizontal="right" vertical="center"/>
    </xf>
    <xf numFmtId="0" fontId="4" fillId="9" borderId="7" xfId="0" applyFont="1" applyFill="1" applyBorder="1" applyAlignment="1">
      <alignment horizontal="center" vertical="center"/>
    </xf>
    <xf numFmtId="6" fontId="33" fillId="5" borderId="7" xfId="1" applyFont="1" applyFill="1" applyBorder="1" applyAlignment="1">
      <alignment horizontal="right" vertical="center"/>
    </xf>
    <xf numFmtId="6" fontId="4" fillId="9" borderId="54" xfId="1" applyFont="1" applyFill="1" applyBorder="1" applyAlignment="1">
      <alignment horizontal="right" vertical="center"/>
    </xf>
    <xf numFmtId="0" fontId="4" fillId="9" borderId="44" xfId="0" applyFont="1" applyFill="1" applyBorder="1" applyAlignment="1">
      <alignment horizontal="center" vertical="center"/>
    </xf>
    <xf numFmtId="6" fontId="33" fillId="5" borderId="44" xfId="1" applyFont="1" applyFill="1" applyBorder="1" applyAlignment="1">
      <alignment horizontal="right" vertical="center"/>
    </xf>
    <xf numFmtId="0" fontId="33" fillId="5" borderId="7" xfId="0" applyFont="1" applyFill="1" applyBorder="1" applyAlignment="1">
      <alignment horizontal="center" vertical="center"/>
    </xf>
    <xf numFmtId="0" fontId="27" fillId="9" borderId="74" xfId="0" applyFont="1" applyFill="1" applyBorder="1">
      <alignment vertical="center"/>
    </xf>
    <xf numFmtId="0" fontId="4" fillId="9" borderId="44" xfId="0" applyFont="1" applyFill="1" applyBorder="1" applyAlignment="1" applyProtection="1">
      <alignment horizontal="center" vertical="center"/>
      <protection locked="0"/>
    </xf>
    <xf numFmtId="6" fontId="4" fillId="9" borderId="44" xfId="1" applyFont="1" applyFill="1" applyBorder="1" applyAlignment="1">
      <alignment horizontal="right" vertical="center"/>
    </xf>
    <xf numFmtId="0" fontId="4" fillId="9" borderId="54" xfId="0" applyFont="1" applyFill="1" applyBorder="1" applyAlignment="1">
      <alignment horizontal="center" vertical="center"/>
    </xf>
    <xf numFmtId="0" fontId="35" fillId="9" borderId="52" xfId="0" applyFont="1" applyFill="1" applyBorder="1" applyAlignment="1">
      <alignment horizontal="right" vertical="center"/>
    </xf>
    <xf numFmtId="0" fontId="35" fillId="9" borderId="54" xfId="0" applyFont="1" applyFill="1" applyBorder="1" applyAlignment="1" applyProtection="1">
      <alignment horizontal="center" vertical="center"/>
      <protection locked="0"/>
    </xf>
    <xf numFmtId="6" fontId="35" fillId="9" borderId="54" xfId="1" applyFont="1" applyFill="1" applyBorder="1" applyAlignment="1">
      <alignment horizontal="right" vertical="center"/>
    </xf>
    <xf numFmtId="0" fontId="32" fillId="5" borderId="78" xfId="0" applyFont="1" applyFill="1" applyBorder="1">
      <alignment vertical="center"/>
    </xf>
    <xf numFmtId="0" fontId="33" fillId="5" borderId="7" xfId="0" applyFont="1" applyFill="1" applyBorder="1" applyAlignment="1" applyProtection="1">
      <alignment horizontal="center" vertical="center"/>
      <protection locked="0"/>
    </xf>
    <xf numFmtId="0" fontId="27" fillId="9" borderId="52" xfId="0" applyFont="1" applyFill="1" applyBorder="1" applyAlignment="1">
      <alignment vertical="center" wrapText="1"/>
    </xf>
    <xf numFmtId="0" fontId="4" fillId="9" borderId="54" xfId="0" applyFont="1" applyFill="1" applyBorder="1" applyAlignment="1" applyProtection="1">
      <alignment horizontal="center" vertical="center"/>
      <protection locked="0"/>
    </xf>
    <xf numFmtId="0" fontId="27" fillId="5" borderId="52" xfId="0" applyFont="1" applyFill="1" applyBorder="1">
      <alignment vertical="center"/>
    </xf>
    <xf numFmtId="0" fontId="4" fillId="5" borderId="44" xfId="0" applyFont="1" applyFill="1" applyBorder="1" applyAlignment="1" applyProtection="1">
      <alignment horizontal="center" vertical="center"/>
      <protection locked="0"/>
    </xf>
    <xf numFmtId="6" fontId="4" fillId="5" borderId="7" xfId="1" applyFont="1" applyFill="1" applyBorder="1" applyAlignment="1">
      <alignment horizontal="right" vertical="center"/>
    </xf>
    <xf numFmtId="0" fontId="4" fillId="5" borderId="7" xfId="0" applyFont="1" applyFill="1" applyBorder="1" applyAlignment="1">
      <alignment horizontal="center" vertical="center"/>
    </xf>
    <xf numFmtId="0" fontId="32" fillId="9" borderId="74" xfId="0" applyFont="1" applyFill="1" applyBorder="1">
      <alignment vertical="center"/>
    </xf>
    <xf numFmtId="0" fontId="33" fillId="9" borderId="44" xfId="0" applyFont="1" applyFill="1" applyBorder="1" applyAlignment="1" applyProtection="1">
      <alignment horizontal="center" vertical="center"/>
      <protection locked="0"/>
    </xf>
    <xf numFmtId="6" fontId="33" fillId="9" borderId="7" xfId="1" applyFont="1" applyFill="1" applyBorder="1" applyAlignment="1">
      <alignment horizontal="right" vertical="center"/>
    </xf>
    <xf numFmtId="0" fontId="33" fillId="9" borderId="54" xfId="0" applyFont="1" applyFill="1" applyBorder="1" applyAlignment="1">
      <alignment horizontal="center" vertical="center"/>
    </xf>
    <xf numFmtId="0" fontId="27" fillId="5" borderId="74" xfId="0" applyFont="1" applyFill="1" applyBorder="1">
      <alignment vertical="center"/>
    </xf>
    <xf numFmtId="6" fontId="4" fillId="5" borderId="54" xfId="1" applyFont="1" applyFill="1" applyBorder="1" applyAlignment="1">
      <alignment horizontal="right" vertical="center"/>
    </xf>
    <xf numFmtId="0" fontId="4" fillId="5" borderId="44" xfId="0" applyFont="1" applyFill="1" applyBorder="1" applyAlignment="1">
      <alignment horizontal="center" vertical="center"/>
    </xf>
    <xf numFmtId="0" fontId="32" fillId="9" borderId="78" xfId="0" applyFont="1" applyFill="1" applyBorder="1">
      <alignment vertical="center"/>
    </xf>
    <xf numFmtId="0" fontId="33" fillId="9" borderId="44" xfId="0" applyFont="1" applyFill="1" applyBorder="1" applyAlignment="1">
      <alignment horizontal="center" vertical="center"/>
    </xf>
    <xf numFmtId="0" fontId="27" fillId="5" borderId="78" xfId="0" applyFont="1" applyFill="1" applyBorder="1">
      <alignment vertical="center"/>
    </xf>
    <xf numFmtId="0" fontId="32" fillId="9" borderId="52" xfId="0" applyFont="1" applyFill="1" applyBorder="1" applyAlignment="1">
      <alignment horizontal="left" vertical="center" wrapText="1"/>
    </xf>
    <xf numFmtId="0" fontId="36" fillId="9" borderId="56" xfId="0" applyFont="1" applyFill="1" applyBorder="1" applyAlignment="1">
      <alignment vertical="center" wrapText="1"/>
    </xf>
    <xf numFmtId="0" fontId="0" fillId="0" borderId="89" xfId="0" applyBorder="1">
      <alignment vertical="center"/>
    </xf>
    <xf numFmtId="0" fontId="14" fillId="0" borderId="57" xfId="0" applyFont="1" applyBorder="1" applyAlignment="1">
      <alignment vertical="center" wrapText="1"/>
    </xf>
    <xf numFmtId="0" fontId="0" fillId="0" borderId="60" xfId="0" applyBorder="1">
      <alignment vertical="center"/>
    </xf>
    <xf numFmtId="0" fontId="0" fillId="0" borderId="57" xfId="0" applyBorder="1">
      <alignment vertical="center"/>
    </xf>
    <xf numFmtId="0" fontId="11" fillId="0" borderId="3" xfId="0" applyFont="1" applyBorder="1">
      <alignment vertical="center"/>
    </xf>
    <xf numFmtId="0" fontId="0" fillId="0" borderId="2" xfId="0" applyBorder="1">
      <alignment vertical="center"/>
    </xf>
    <xf numFmtId="0" fontId="8" fillId="0" borderId="24" xfId="0" applyFont="1" applyBorder="1" applyAlignment="1"/>
    <xf numFmtId="0" fontId="0" fillId="0" borderId="59" xfId="0" applyBorder="1">
      <alignment vertical="center"/>
    </xf>
    <xf numFmtId="0" fontId="42" fillId="0" borderId="0" xfId="0" applyFont="1" applyAlignment="1">
      <alignment horizontal="center" vertical="center"/>
    </xf>
    <xf numFmtId="0" fontId="42" fillId="0" borderId="0" xfId="0" applyFont="1">
      <alignment vertical="center"/>
    </xf>
    <xf numFmtId="0" fontId="23" fillId="0" borderId="18" xfId="0" applyFont="1" applyBorder="1" applyAlignment="1">
      <alignment vertical="top"/>
    </xf>
    <xf numFmtId="0" fontId="42" fillId="0" borderId="18" xfId="0" applyFont="1" applyBorder="1">
      <alignment vertical="center"/>
    </xf>
    <xf numFmtId="0" fontId="43" fillId="0" borderId="22" xfId="0" applyFont="1" applyBorder="1">
      <alignment vertical="center"/>
    </xf>
    <xf numFmtId="0" fontId="43" fillId="0" borderId="11" xfId="0" applyFont="1" applyBorder="1">
      <alignment vertical="center"/>
    </xf>
    <xf numFmtId="0" fontId="42" fillId="0" borderId="11" xfId="0" applyFont="1" applyBorder="1">
      <alignment vertical="center"/>
    </xf>
    <xf numFmtId="0" fontId="43" fillId="0" borderId="60" xfId="0" applyFont="1" applyBorder="1">
      <alignment vertical="center"/>
    </xf>
    <xf numFmtId="0" fontId="43" fillId="0" borderId="62" xfId="0" applyFont="1" applyBorder="1">
      <alignment vertical="center"/>
    </xf>
    <xf numFmtId="0" fontId="44" fillId="0" borderId="11" xfId="0" applyFont="1" applyBorder="1" applyAlignment="1">
      <alignment vertical="center" wrapText="1"/>
    </xf>
    <xf numFmtId="0" fontId="43" fillId="0" borderId="41" xfId="0" applyFont="1" applyBorder="1">
      <alignment vertical="center"/>
    </xf>
    <xf numFmtId="0" fontId="43" fillId="0" borderId="36" xfId="0" applyFont="1" applyBorder="1">
      <alignment vertical="center"/>
    </xf>
    <xf numFmtId="178" fontId="28" fillId="3" borderId="88" xfId="0" applyNumberFormat="1" applyFont="1" applyFill="1" applyBorder="1" applyAlignment="1" applyProtection="1">
      <alignment horizontal="left" vertical="center" indent="1"/>
      <protection locked="0"/>
    </xf>
    <xf numFmtId="0" fontId="28" fillId="5" borderId="3" xfId="0" applyFont="1" applyFill="1" applyBorder="1" applyAlignment="1">
      <alignment horizontal="center" vertical="center"/>
    </xf>
    <xf numFmtId="0" fontId="28" fillId="5" borderId="16" xfId="0" applyFont="1" applyFill="1" applyBorder="1" applyAlignment="1">
      <alignment horizontal="center" vertical="center"/>
    </xf>
    <xf numFmtId="6" fontId="33" fillId="9" borderId="55" xfId="1" applyFont="1" applyFill="1" applyBorder="1" applyAlignment="1">
      <alignment horizontal="right" vertical="center"/>
    </xf>
    <xf numFmtId="0" fontId="42" fillId="0" borderId="2" xfId="0" applyFont="1" applyBorder="1" applyAlignment="1">
      <alignment horizontal="center" vertical="center"/>
    </xf>
    <xf numFmtId="0" fontId="0" fillId="0" borderId="2" xfId="0" applyBorder="1" applyAlignment="1">
      <alignment horizontal="center" vertical="center"/>
    </xf>
    <xf numFmtId="0" fontId="4" fillId="3" borderId="72" xfId="0" applyFont="1" applyFill="1" applyBorder="1" applyAlignment="1" applyProtection="1">
      <alignment horizontal="left" vertical="center" wrapText="1" indent="1"/>
      <protection locked="0"/>
    </xf>
    <xf numFmtId="0" fontId="8" fillId="0" borderId="0" xfId="0" applyFont="1" applyAlignment="1">
      <alignment horizontal="center" vertical="center"/>
    </xf>
    <xf numFmtId="0" fontId="42" fillId="0" borderId="0" xfId="0" applyFont="1" applyAlignment="1">
      <alignment horizontal="right" vertical="center"/>
    </xf>
    <xf numFmtId="0" fontId="8" fillId="0" borderId="0" xfId="0" applyFont="1">
      <alignment vertical="center"/>
    </xf>
    <xf numFmtId="0" fontId="8" fillId="0" borderId="26" xfId="0" applyFont="1" applyBorder="1" applyAlignment="1"/>
    <xf numFmtId="0" fontId="12" fillId="0" borderId="10" xfId="0" applyFont="1" applyBorder="1" applyAlignment="1"/>
    <xf numFmtId="0" fontId="26" fillId="4" borderId="80" xfId="0" applyFont="1" applyFill="1" applyBorder="1" applyAlignment="1">
      <alignment horizontal="right" vertical="center" wrapText="1"/>
    </xf>
    <xf numFmtId="0" fontId="4" fillId="3" borderId="0" xfId="0" applyFont="1" applyFill="1" applyAlignment="1" applyProtection="1">
      <alignment horizontal="center" vertical="center" wrapText="1"/>
      <protection locked="0"/>
    </xf>
    <xf numFmtId="0" fontId="26" fillId="4" borderId="44" xfId="0" applyFont="1" applyFill="1" applyBorder="1" applyAlignment="1">
      <alignment horizontal="right" vertical="center"/>
    </xf>
    <xf numFmtId="0" fontId="26" fillId="4" borderId="81" xfId="0" applyFont="1" applyFill="1" applyBorder="1" applyAlignment="1">
      <alignment horizontal="right" vertical="center"/>
    </xf>
    <xf numFmtId="6" fontId="33" fillId="9" borderId="54" xfId="1" applyFont="1" applyFill="1" applyBorder="1" applyAlignment="1">
      <alignment horizontal="right" vertical="center"/>
    </xf>
    <xf numFmtId="0" fontId="26" fillId="4" borderId="9" xfId="0" applyFont="1" applyFill="1" applyBorder="1" applyAlignment="1">
      <alignment horizontal="right" vertical="center"/>
    </xf>
    <xf numFmtId="0" fontId="26" fillId="4" borderId="5" xfId="0" applyFont="1" applyFill="1" applyBorder="1" applyAlignment="1">
      <alignment horizontal="right" vertical="center"/>
    </xf>
    <xf numFmtId="0" fontId="4" fillId="3" borderId="82" xfId="0" applyFont="1" applyFill="1" applyBorder="1" applyAlignment="1" applyProtection="1">
      <alignment horizontal="center" vertical="center" wrapText="1"/>
      <protection locked="0"/>
    </xf>
    <xf numFmtId="0" fontId="30" fillId="5" borderId="92" xfId="0" applyFont="1" applyFill="1" applyBorder="1" applyAlignment="1">
      <alignment horizontal="center" vertical="center"/>
    </xf>
    <xf numFmtId="0" fontId="42" fillId="0" borderId="20" xfId="0" applyFont="1" applyBorder="1">
      <alignment vertical="center"/>
    </xf>
    <xf numFmtId="0" fontId="26" fillId="7" borderId="89" xfId="0" applyFont="1" applyFill="1" applyBorder="1" applyAlignment="1">
      <alignment horizontal="right" vertical="center"/>
    </xf>
    <xf numFmtId="0" fontId="4" fillId="5" borderId="4" xfId="0" applyFont="1" applyFill="1" applyBorder="1" applyAlignment="1">
      <alignment horizontal="left" vertical="center" indent="1"/>
    </xf>
    <xf numFmtId="6" fontId="26" fillId="4" borderId="3" xfId="1" applyFont="1" applyFill="1" applyBorder="1" applyAlignment="1">
      <alignment horizontal="right" vertical="center"/>
    </xf>
    <xf numFmtId="0" fontId="42" fillId="0" borderId="90" xfId="0" applyFont="1" applyBorder="1">
      <alignment vertical="center"/>
    </xf>
    <xf numFmtId="0" fontId="8" fillId="0" borderId="0" xfId="0" applyFont="1" applyAlignment="1"/>
    <xf numFmtId="0" fontId="12" fillId="0" borderId="0" xfId="0" applyFont="1" applyAlignment="1">
      <alignment vertical="center" wrapText="1"/>
    </xf>
    <xf numFmtId="0" fontId="10" fillId="0" borderId="60" xfId="0" applyFont="1" applyBorder="1">
      <alignment vertical="center"/>
    </xf>
    <xf numFmtId="0" fontId="11" fillId="0" borderId="11" xfId="0" applyFont="1" applyBorder="1">
      <alignment vertical="center"/>
    </xf>
    <xf numFmtId="0" fontId="15" fillId="0" borderId="11" xfId="0" applyFont="1" applyBorder="1" applyAlignment="1">
      <alignment vertical="center" wrapText="1"/>
    </xf>
    <xf numFmtId="0" fontId="17" fillId="0" borderId="0" xfId="0" applyFont="1" applyAlignment="1">
      <alignment vertical="center" wrapText="1"/>
    </xf>
    <xf numFmtId="0" fontId="10" fillId="0" borderId="0" xfId="0" applyFont="1">
      <alignment vertical="center"/>
    </xf>
    <xf numFmtId="0" fontId="14" fillId="0" borderId="89" xfId="0" applyFont="1" applyBorder="1" applyAlignment="1">
      <alignment vertical="center" wrapText="1"/>
    </xf>
    <xf numFmtId="0" fontId="14" fillId="0" borderId="0" xfId="0" applyFont="1" applyAlignment="1">
      <alignment vertical="center" wrapText="1"/>
    </xf>
    <xf numFmtId="0" fontId="10" fillId="0" borderId="0" xfId="0" applyFont="1" applyAlignment="1">
      <alignment vertical="center" wrapText="1"/>
    </xf>
    <xf numFmtId="0" fontId="8" fillId="0" borderId="0" xfId="0" applyFont="1" applyAlignment="1">
      <alignment vertical="center" wrapText="1"/>
    </xf>
    <xf numFmtId="0" fontId="13" fillId="0" borderId="0" xfId="0" applyFont="1" applyAlignment="1">
      <alignment vertical="center" wrapText="1"/>
    </xf>
    <xf numFmtId="0" fontId="9" fillId="0" borderId="0" xfId="0" applyFont="1">
      <alignment vertical="center"/>
    </xf>
    <xf numFmtId="0" fontId="11" fillId="0" borderId="0" xfId="0" applyFont="1">
      <alignment vertical="center"/>
    </xf>
    <xf numFmtId="0" fontId="44" fillId="0" borderId="0" xfId="0" applyFont="1">
      <alignment vertical="center"/>
    </xf>
    <xf numFmtId="0" fontId="15" fillId="0" borderId="0" xfId="0" applyFont="1" applyAlignment="1">
      <alignment vertical="center" wrapText="1"/>
    </xf>
    <xf numFmtId="0" fontId="12" fillId="0" borderId="0" xfId="0" applyFont="1">
      <alignment vertical="center"/>
    </xf>
    <xf numFmtId="0" fontId="16" fillId="0" borderId="0" xfId="0" applyFont="1">
      <alignment vertical="center"/>
    </xf>
    <xf numFmtId="0" fontId="0" fillId="0" borderId="20" xfId="0" applyBorder="1">
      <alignment vertical="center"/>
    </xf>
    <xf numFmtId="6" fontId="33" fillId="9" borderId="70" xfId="1" applyFont="1" applyFill="1" applyBorder="1" applyAlignment="1">
      <alignment horizontal="center" vertical="center"/>
    </xf>
    <xf numFmtId="6" fontId="33" fillId="9" borderId="0" xfId="1" applyFont="1" applyFill="1" applyBorder="1" applyAlignment="1">
      <alignment horizontal="center" vertical="center"/>
    </xf>
    <xf numFmtId="6" fontId="33" fillId="9" borderId="14" xfId="1" applyFont="1" applyFill="1" applyBorder="1" applyAlignment="1">
      <alignment horizontal="center" vertical="center"/>
    </xf>
    <xf numFmtId="6" fontId="4" fillId="5" borderId="70" xfId="1" applyFont="1" applyFill="1" applyBorder="1" applyAlignment="1">
      <alignment horizontal="center" vertical="center"/>
    </xf>
    <xf numFmtId="6" fontId="4" fillId="5" borderId="0" xfId="1" applyFont="1" applyFill="1" applyBorder="1" applyAlignment="1">
      <alignment horizontal="center" vertical="center"/>
    </xf>
    <xf numFmtId="6" fontId="4" fillId="5" borderId="14" xfId="1" applyFont="1" applyFill="1" applyBorder="1" applyAlignment="1">
      <alignment horizontal="center" vertical="center"/>
    </xf>
    <xf numFmtId="0" fontId="32" fillId="9" borderId="70" xfId="0" applyFont="1" applyFill="1" applyBorder="1" applyAlignment="1">
      <alignment horizontal="center" vertical="center"/>
    </xf>
    <xf numFmtId="0" fontId="32" fillId="9" borderId="0" xfId="0" applyFont="1" applyFill="1" applyAlignment="1">
      <alignment horizontal="center" vertical="center"/>
    </xf>
    <xf numFmtId="0" fontId="32" fillId="9" borderId="14" xfId="0" applyFont="1" applyFill="1" applyBorder="1" applyAlignment="1">
      <alignment horizontal="center" vertical="center"/>
    </xf>
    <xf numFmtId="0" fontId="32" fillId="9" borderId="75" xfId="0" applyFont="1" applyFill="1" applyBorder="1" applyAlignment="1">
      <alignment horizontal="center" vertical="center"/>
    </xf>
    <xf numFmtId="0" fontId="32" fillId="9" borderId="49" xfId="0" applyFont="1" applyFill="1" applyBorder="1" applyAlignment="1">
      <alignment horizontal="center" vertical="center"/>
    </xf>
    <xf numFmtId="0" fontId="32" fillId="9" borderId="76" xfId="0" applyFont="1" applyFill="1" applyBorder="1" applyAlignment="1">
      <alignment horizontal="center" vertical="center"/>
    </xf>
    <xf numFmtId="0" fontId="37" fillId="0" borderId="94" xfId="0" applyFont="1" applyBorder="1" applyAlignment="1"/>
    <xf numFmtId="0" fontId="37" fillId="0" borderId="95" xfId="0" applyFont="1" applyBorder="1" applyAlignment="1"/>
    <xf numFmtId="6" fontId="33" fillId="5" borderId="70" xfId="1" applyFont="1" applyFill="1" applyBorder="1" applyAlignment="1">
      <alignment horizontal="center" vertical="center"/>
    </xf>
    <xf numFmtId="6" fontId="33" fillId="5" borderId="0" xfId="1" applyFont="1" applyFill="1" applyBorder="1" applyAlignment="1">
      <alignment horizontal="center" vertical="center"/>
    </xf>
    <xf numFmtId="6" fontId="33" fillId="5" borderId="14" xfId="1" applyFont="1" applyFill="1" applyBorder="1" applyAlignment="1">
      <alignment horizontal="center" vertical="center"/>
    </xf>
    <xf numFmtId="6" fontId="4" fillId="9" borderId="70" xfId="1" applyFont="1" applyFill="1" applyBorder="1" applyAlignment="1">
      <alignment horizontal="center" vertical="center"/>
    </xf>
    <xf numFmtId="6" fontId="4" fillId="9" borderId="0" xfId="1" applyFont="1" applyFill="1" applyBorder="1" applyAlignment="1">
      <alignment horizontal="center" vertical="center"/>
    </xf>
    <xf numFmtId="6" fontId="4" fillId="9" borderId="14" xfId="1" applyFont="1" applyFill="1" applyBorder="1" applyAlignment="1">
      <alignment horizontal="center" vertical="center"/>
    </xf>
    <xf numFmtId="6" fontId="4" fillId="5" borderId="9" xfId="1" applyFont="1" applyFill="1" applyBorder="1" applyAlignment="1">
      <alignment horizontal="center" vertical="center"/>
    </xf>
    <xf numFmtId="6" fontId="4" fillId="5" borderId="5" xfId="1" applyFont="1" applyFill="1" applyBorder="1" applyAlignment="1">
      <alignment horizontal="center" vertical="center"/>
    </xf>
    <xf numFmtId="6" fontId="4" fillId="5" borderId="17" xfId="1" applyFont="1" applyFill="1" applyBorder="1" applyAlignment="1">
      <alignment horizontal="center" vertical="center"/>
    </xf>
    <xf numFmtId="0" fontId="28" fillId="3" borderId="4" xfId="0" applyFont="1" applyFill="1" applyBorder="1" applyAlignment="1" applyProtection="1">
      <alignment horizontal="left" vertical="center" indent="1"/>
      <protection locked="0"/>
    </xf>
    <xf numFmtId="0" fontId="28" fillId="3" borderId="8" xfId="0" applyFont="1" applyFill="1" applyBorder="1" applyAlignment="1" applyProtection="1">
      <alignment horizontal="left" vertical="center" indent="1"/>
      <protection locked="0"/>
    </xf>
    <xf numFmtId="0" fontId="4" fillId="3" borderId="13" xfId="0" applyFont="1" applyFill="1" applyBorder="1" applyAlignment="1" applyProtection="1">
      <alignment horizontal="left" vertical="center" indent="1"/>
      <protection locked="0"/>
    </xf>
    <xf numFmtId="0" fontId="4" fillId="3" borderId="57" xfId="0" applyFont="1" applyFill="1" applyBorder="1" applyAlignment="1" applyProtection="1">
      <alignment horizontal="left" vertical="center" indent="1"/>
      <protection locked="0"/>
    </xf>
    <xf numFmtId="0" fontId="26" fillId="4" borderId="46" xfId="0" applyFont="1" applyFill="1" applyBorder="1" applyAlignment="1">
      <alignment horizontal="right" vertical="center" wrapText="1"/>
    </xf>
    <xf numFmtId="0" fontId="26" fillId="4" borderId="93" xfId="0" applyFont="1" applyFill="1" applyBorder="1" applyAlignment="1">
      <alignment horizontal="right" vertical="center" wrapText="1"/>
    </xf>
    <xf numFmtId="0" fontId="26" fillId="8" borderId="70" xfId="0" applyFont="1" applyFill="1" applyBorder="1" applyAlignment="1">
      <alignment horizontal="center" vertical="center"/>
    </xf>
    <xf numFmtId="0" fontId="26" fillId="8" borderId="0" xfId="0" applyFont="1" applyFill="1" applyAlignment="1">
      <alignment horizontal="center" vertical="center"/>
    </xf>
    <xf numFmtId="0" fontId="26" fillId="8" borderId="14" xfId="0" applyFont="1" applyFill="1" applyBorder="1" applyAlignment="1">
      <alignment horizontal="center" vertical="center"/>
    </xf>
    <xf numFmtId="0" fontId="0" fillId="3" borderId="4" xfId="0" applyFill="1" applyBorder="1" applyAlignment="1" applyProtection="1">
      <alignment horizontal="left" vertical="center" indent="1"/>
      <protection locked="0"/>
    </xf>
    <xf numFmtId="0" fontId="0" fillId="3" borderId="3" xfId="0" applyFill="1" applyBorder="1" applyAlignment="1" applyProtection="1">
      <alignment horizontal="left" vertical="center" indent="1"/>
      <protection locked="0"/>
    </xf>
    <xf numFmtId="0" fontId="0" fillId="3" borderId="16" xfId="0" applyFill="1" applyBorder="1" applyAlignment="1" applyProtection="1">
      <alignment horizontal="left" vertical="center" indent="1"/>
      <protection locked="0"/>
    </xf>
    <xf numFmtId="0" fontId="4" fillId="3" borderId="4" xfId="0" applyFont="1" applyFill="1" applyBorder="1" applyAlignment="1" applyProtection="1">
      <alignment horizontal="left" vertical="center" indent="1"/>
      <protection locked="0"/>
    </xf>
    <xf numFmtId="0" fontId="4" fillId="3" borderId="3" xfId="0" applyFont="1" applyFill="1" applyBorder="1" applyAlignment="1" applyProtection="1">
      <alignment horizontal="left" vertical="center" indent="1"/>
      <protection locked="0"/>
    </xf>
    <xf numFmtId="0" fontId="4" fillId="3" borderId="16" xfId="0" applyFont="1" applyFill="1" applyBorder="1" applyAlignment="1" applyProtection="1">
      <alignment horizontal="left" vertical="center" indent="1"/>
      <protection locked="0"/>
    </xf>
    <xf numFmtId="0" fontId="46" fillId="9" borderId="45" xfId="0" applyFont="1" applyFill="1" applyBorder="1" applyAlignment="1">
      <alignment horizontal="left" vertical="center" indent="6"/>
    </xf>
    <xf numFmtId="0" fontId="46" fillId="9" borderId="0" xfId="0" applyFont="1" applyFill="1" applyAlignment="1">
      <alignment horizontal="left" vertical="center" indent="6"/>
    </xf>
    <xf numFmtId="0" fontId="46" fillId="9" borderId="14" xfId="0" applyFont="1" applyFill="1" applyBorder="1" applyAlignment="1">
      <alignment horizontal="left" vertical="center" indent="6"/>
    </xf>
    <xf numFmtId="0" fontId="0" fillId="5" borderId="70" xfId="0" applyFill="1" applyBorder="1" applyAlignment="1">
      <alignment horizontal="center" vertical="center"/>
    </xf>
    <xf numFmtId="0" fontId="0" fillId="5" borderId="0" xfId="0" applyFill="1" applyAlignment="1">
      <alignment horizontal="center" vertical="center"/>
    </xf>
    <xf numFmtId="0" fontId="0" fillId="5" borderId="14" xfId="0" applyFill="1" applyBorder="1" applyAlignment="1">
      <alignment horizontal="center" vertical="center"/>
    </xf>
    <xf numFmtId="0" fontId="25" fillId="0" borderId="49" xfId="0" applyFont="1" applyBorder="1" applyAlignment="1">
      <alignment horizontal="left"/>
    </xf>
    <xf numFmtId="0" fontId="37" fillId="2" borderId="87" xfId="0" applyFont="1" applyFill="1" applyBorder="1" applyAlignment="1">
      <alignment horizontal="left"/>
    </xf>
    <xf numFmtId="176" fontId="29" fillId="5" borderId="67" xfId="0" applyNumberFormat="1" applyFont="1" applyFill="1" applyBorder="1">
      <alignment vertical="center"/>
    </xf>
    <xf numFmtId="176" fontId="29" fillId="5" borderId="68" xfId="0" applyNumberFormat="1" applyFont="1" applyFill="1" applyBorder="1">
      <alignment vertical="center"/>
    </xf>
    <xf numFmtId="176" fontId="29" fillId="5" borderId="69" xfId="0" applyNumberFormat="1" applyFont="1" applyFill="1" applyBorder="1">
      <alignment vertical="center"/>
    </xf>
    <xf numFmtId="0" fontId="4" fillId="5" borderId="67" xfId="0" applyFont="1" applyFill="1" applyBorder="1" applyAlignment="1">
      <alignment horizontal="left" vertical="center" wrapText="1" indent="1"/>
    </xf>
    <xf numFmtId="0" fontId="4" fillId="5" borderId="68" xfId="0" applyFont="1" applyFill="1" applyBorder="1" applyAlignment="1">
      <alignment horizontal="left" vertical="center" wrapText="1" indent="1"/>
    </xf>
    <xf numFmtId="0" fontId="4" fillId="5" borderId="69" xfId="0" applyFont="1" applyFill="1" applyBorder="1" applyAlignment="1">
      <alignment horizontal="left" vertical="center" wrapText="1" indent="1"/>
    </xf>
    <xf numFmtId="176" fontId="4" fillId="3" borderId="3" xfId="0" applyNumberFormat="1" applyFont="1" applyFill="1" applyBorder="1" applyAlignment="1" applyProtection="1">
      <alignment horizontal="left" vertical="center" indent="1" shrinkToFit="1"/>
      <protection locked="0"/>
    </xf>
    <xf numFmtId="176" fontId="4" fillId="3" borderId="16" xfId="0" applyNumberFormat="1" applyFont="1" applyFill="1" applyBorder="1" applyAlignment="1" applyProtection="1">
      <alignment horizontal="left" vertical="center" indent="1" shrinkToFit="1"/>
      <protection locked="0"/>
    </xf>
    <xf numFmtId="176" fontId="4" fillId="3" borderId="3" xfId="0" applyNumberFormat="1" applyFont="1" applyFill="1" applyBorder="1" applyAlignment="1" applyProtection="1">
      <alignment horizontal="left" vertical="center" indent="1"/>
      <protection locked="0"/>
    </xf>
    <xf numFmtId="176" fontId="4" fillId="3" borderId="16" xfId="0" applyNumberFormat="1" applyFont="1" applyFill="1" applyBorder="1" applyAlignment="1" applyProtection="1">
      <alignment horizontal="left" vertical="center" indent="1"/>
      <protection locked="0"/>
    </xf>
    <xf numFmtId="176" fontId="4" fillId="3" borderId="5" xfId="0" applyNumberFormat="1" applyFont="1" applyFill="1" applyBorder="1" applyAlignment="1" applyProtection="1">
      <alignment horizontal="left" vertical="center" indent="1" shrinkToFit="1"/>
      <protection locked="0"/>
    </xf>
    <xf numFmtId="176" fontId="4" fillId="3" borderId="17" xfId="0" applyNumberFormat="1" applyFont="1" applyFill="1" applyBorder="1" applyAlignment="1" applyProtection="1">
      <alignment horizontal="left" vertical="center" indent="1" shrinkToFit="1"/>
      <protection locked="0"/>
    </xf>
    <xf numFmtId="0" fontId="4" fillId="3" borderId="3" xfId="0" applyFont="1" applyFill="1" applyBorder="1" applyAlignment="1" applyProtection="1">
      <alignment horizontal="left" vertical="center" wrapText="1" indent="1"/>
      <protection locked="0"/>
    </xf>
    <xf numFmtId="0" fontId="4" fillId="3" borderId="16" xfId="0" applyFont="1" applyFill="1" applyBorder="1" applyAlignment="1" applyProtection="1">
      <alignment horizontal="left" vertical="center" wrapText="1" indent="1"/>
      <protection locked="0"/>
    </xf>
    <xf numFmtId="176" fontId="4" fillId="3" borderId="4" xfId="0" applyNumberFormat="1" applyFont="1" applyFill="1" applyBorder="1" applyAlignment="1" applyProtection="1">
      <alignment horizontal="left" vertical="center" indent="1"/>
      <protection locked="0"/>
    </xf>
    <xf numFmtId="176" fontId="4" fillId="3" borderId="49" xfId="0" applyNumberFormat="1" applyFont="1" applyFill="1" applyBorder="1" applyAlignment="1" applyProtection="1">
      <alignment horizontal="left" vertical="center" indent="1"/>
      <protection locked="0"/>
    </xf>
    <xf numFmtId="176" fontId="4" fillId="3" borderId="76" xfId="0" applyNumberFormat="1" applyFont="1" applyFill="1" applyBorder="1" applyAlignment="1" applyProtection="1">
      <alignment horizontal="left" vertical="center" indent="1"/>
      <protection locked="0"/>
    </xf>
    <xf numFmtId="0" fontId="33" fillId="9" borderId="54" xfId="0" applyFont="1" applyFill="1" applyBorder="1" applyAlignment="1" applyProtection="1">
      <alignment horizontal="center" vertical="center"/>
      <protection locked="0"/>
    </xf>
    <xf numFmtId="0" fontId="33" fillId="9" borderId="55" xfId="0" applyFont="1" applyFill="1" applyBorder="1" applyAlignment="1" applyProtection="1">
      <alignment horizontal="center" vertical="center"/>
      <protection locked="0"/>
    </xf>
    <xf numFmtId="6" fontId="33" fillId="9" borderId="44" xfId="1" applyFont="1" applyFill="1" applyBorder="1" applyAlignment="1">
      <alignment horizontal="right" vertical="center"/>
    </xf>
    <xf numFmtId="6" fontId="33" fillId="9" borderId="55" xfId="1" applyFont="1" applyFill="1" applyBorder="1" applyAlignment="1">
      <alignment horizontal="right" vertical="center"/>
    </xf>
    <xf numFmtId="0" fontId="28" fillId="3" borderId="11" xfId="0" applyFont="1" applyFill="1" applyBorder="1" applyAlignment="1" applyProtection="1">
      <alignment horizontal="left" vertical="center" indent="1"/>
      <protection locked="0"/>
    </xf>
    <xf numFmtId="0" fontId="28" fillId="3" borderId="15" xfId="0" applyFont="1" applyFill="1" applyBorder="1" applyAlignment="1" applyProtection="1">
      <alignment horizontal="left" vertical="center" indent="1"/>
      <protection locked="0"/>
    </xf>
    <xf numFmtId="0" fontId="28" fillId="3" borderId="13" xfId="0" applyFont="1" applyFill="1" applyBorder="1" applyAlignment="1" applyProtection="1">
      <alignment horizontal="left" vertical="center" indent="1"/>
      <protection locked="0"/>
    </xf>
    <xf numFmtId="0" fontId="28" fillId="3" borderId="57" xfId="0" applyFont="1" applyFill="1" applyBorder="1" applyAlignment="1" applyProtection="1">
      <alignment horizontal="left" vertical="center" indent="1"/>
      <protection locked="0"/>
    </xf>
    <xf numFmtId="0" fontId="24" fillId="6" borderId="3" xfId="0" applyFont="1" applyFill="1" applyBorder="1" applyAlignment="1">
      <alignment horizontal="left" vertical="center" wrapText="1" indent="1"/>
    </xf>
    <xf numFmtId="0" fontId="24" fillId="6" borderId="16" xfId="0" applyFont="1" applyFill="1" applyBorder="1" applyAlignment="1">
      <alignment horizontal="left" vertical="center" wrapText="1" indent="1"/>
    </xf>
    <xf numFmtId="0" fontId="28" fillId="3" borderId="47" xfId="0" applyFont="1" applyFill="1" applyBorder="1" applyAlignment="1" applyProtection="1">
      <alignment horizontal="left" vertical="center" indent="1"/>
      <protection locked="0"/>
    </xf>
    <xf numFmtId="0" fontId="28" fillId="3" borderId="48" xfId="0" applyFont="1" applyFill="1" applyBorder="1" applyAlignment="1" applyProtection="1">
      <alignment horizontal="left" vertical="center" indent="1"/>
      <protection locked="0"/>
    </xf>
    <xf numFmtId="0" fontId="45" fillId="9" borderId="80" xfId="0" applyFont="1" applyFill="1" applyBorder="1" applyAlignment="1">
      <alignment horizontal="left" vertical="center" wrapText="1" indent="6"/>
    </xf>
    <xf numFmtId="0" fontId="45" fillId="9" borderId="11" xfId="0" applyFont="1" applyFill="1" applyBorder="1" applyAlignment="1">
      <alignment horizontal="left" vertical="center" wrapText="1" indent="6"/>
    </xf>
    <xf numFmtId="0" fontId="45" fillId="9" borderId="15" xfId="0" applyFont="1" applyFill="1" applyBorder="1" applyAlignment="1">
      <alignment horizontal="left" vertical="center" wrapText="1" indent="6"/>
    </xf>
    <xf numFmtId="0" fontId="40" fillId="0" borderId="0" xfId="0" applyFont="1" applyAlignment="1">
      <alignment horizontal="center" vertical="center"/>
    </xf>
    <xf numFmtId="0" fontId="28" fillId="3" borderId="83" xfId="0" applyFont="1" applyFill="1" applyBorder="1" applyAlignment="1" applyProtection="1">
      <alignment horizontal="left" vertical="center" indent="1"/>
      <protection locked="0"/>
    </xf>
    <xf numFmtId="0" fontId="28" fillId="3" borderId="68" xfId="0" applyFont="1" applyFill="1" applyBorder="1" applyAlignment="1" applyProtection="1">
      <alignment horizontal="left" vertical="center" indent="1"/>
      <protection locked="0"/>
    </xf>
    <xf numFmtId="0" fontId="28" fillId="3" borderId="69" xfId="0" applyFont="1" applyFill="1" applyBorder="1" applyAlignment="1" applyProtection="1">
      <alignment horizontal="left" vertical="center" indent="1"/>
      <protection locked="0"/>
    </xf>
    <xf numFmtId="0" fontId="28" fillId="3" borderId="75" xfId="0" applyFont="1" applyFill="1" applyBorder="1" applyAlignment="1" applyProtection="1">
      <alignment horizontal="left" vertical="center" indent="1"/>
      <protection locked="0"/>
    </xf>
    <xf numFmtId="0" fontId="28" fillId="3" borderId="49" xfId="0" applyFont="1" applyFill="1" applyBorder="1" applyAlignment="1" applyProtection="1">
      <alignment horizontal="left" vertical="center" indent="1"/>
      <protection locked="0"/>
    </xf>
    <xf numFmtId="0" fontId="28" fillId="3" borderId="76" xfId="0" applyFont="1" applyFill="1" applyBorder="1" applyAlignment="1" applyProtection="1">
      <alignment horizontal="left" vertical="center" indent="1"/>
      <protection locked="0"/>
    </xf>
    <xf numFmtId="0" fontId="38" fillId="0" borderId="87" xfId="0" applyFont="1" applyBorder="1" applyAlignment="1">
      <alignment horizontal="left" wrapText="1"/>
    </xf>
    <xf numFmtId="0" fontId="38" fillId="0" borderId="87" xfId="0" applyFont="1" applyBorder="1" applyAlignment="1">
      <alignment horizontal="left"/>
    </xf>
    <xf numFmtId="0" fontId="42" fillId="0" borderId="18" xfId="0" applyFont="1" applyBorder="1" applyAlignment="1">
      <alignment horizontal="center" vertical="center"/>
    </xf>
    <xf numFmtId="0" fontId="42" fillId="0" borderId="25" xfId="0" applyFont="1" applyBorder="1" applyAlignment="1">
      <alignment horizontal="center" vertical="center"/>
    </xf>
    <xf numFmtId="0" fontId="42" fillId="0" borderId="11" xfId="0" applyFont="1" applyBorder="1" applyAlignment="1">
      <alignment horizontal="center" vertical="center"/>
    </xf>
    <xf numFmtId="0" fontId="42" fillId="0" borderId="96" xfId="0" applyFont="1" applyBorder="1" applyAlignment="1">
      <alignment horizontal="center" vertical="center"/>
    </xf>
    <xf numFmtId="0" fontId="8" fillId="0" borderId="0" xfId="0" applyFont="1" applyAlignment="1">
      <alignment horizontal="center" vertical="center"/>
    </xf>
    <xf numFmtId="0" fontId="42" fillId="0" borderId="0" xfId="0" applyFont="1" applyAlignment="1">
      <alignment horizontal="right" vertical="center"/>
    </xf>
    <xf numFmtId="0" fontId="42" fillId="0" borderId="18" xfId="0" applyFont="1" applyBorder="1">
      <alignment vertical="center"/>
    </xf>
    <xf numFmtId="0" fontId="42" fillId="0" borderId="11" xfId="0" applyFont="1" applyBorder="1">
      <alignment vertical="center"/>
    </xf>
    <xf numFmtId="0" fontId="10" fillId="0" borderId="0" xfId="0" applyFont="1">
      <alignment vertical="center"/>
    </xf>
    <xf numFmtId="0" fontId="10" fillId="0" borderId="26" xfId="0" applyFont="1" applyBorder="1">
      <alignment vertical="center"/>
    </xf>
    <xf numFmtId="0" fontId="42" fillId="0" borderId="28" xfId="0" applyFont="1" applyBorder="1" applyAlignment="1">
      <alignment horizontal="center" vertical="center"/>
    </xf>
    <xf numFmtId="0" fontId="42" fillId="0" borderId="91" xfId="0" applyFont="1" applyBorder="1" applyAlignment="1">
      <alignment horizontal="center" vertical="center"/>
    </xf>
    <xf numFmtId="0" fontId="42" fillId="0" borderId="0" xfId="0" applyFont="1">
      <alignment vertical="center"/>
    </xf>
    <xf numFmtId="0" fontId="22" fillId="0" borderId="0" xfId="0" applyFont="1" applyAlignment="1">
      <alignment horizontal="center" vertical="center"/>
    </xf>
    <xf numFmtId="0" fontId="41" fillId="0" borderId="0" xfId="0" applyFont="1" applyAlignment="1">
      <alignment horizontal="center" vertical="center"/>
    </xf>
    <xf numFmtId="0" fontId="23" fillId="0" borderId="0" xfId="0" applyFont="1">
      <alignment vertical="center"/>
    </xf>
    <xf numFmtId="180" fontId="42" fillId="0" borderId="0" xfId="0" applyNumberFormat="1" applyFont="1" applyAlignment="1">
      <alignment horizontal="right" vertical="center"/>
    </xf>
    <xf numFmtId="0" fontId="8" fillId="0" borderId="37" xfId="0" applyFont="1" applyBorder="1" applyAlignment="1">
      <alignment horizontal="center" vertical="center"/>
    </xf>
    <xf numFmtId="0" fontId="8" fillId="0" borderId="38" xfId="0" applyFont="1" applyBorder="1" applyAlignment="1">
      <alignment horizontal="center" vertical="center"/>
    </xf>
    <xf numFmtId="0" fontId="43" fillId="0" borderId="97" xfId="0" applyFont="1" applyBorder="1" applyAlignment="1">
      <alignment horizontal="center" vertical="center"/>
    </xf>
    <xf numFmtId="0" fontId="43" fillId="0" borderId="98" xfId="0" applyFont="1" applyBorder="1" applyAlignment="1">
      <alignment horizontal="center" vertical="center"/>
    </xf>
    <xf numFmtId="0" fontId="43" fillId="0" borderId="99" xfId="0" applyFont="1" applyBorder="1" applyAlignment="1">
      <alignment horizontal="center" vertical="center"/>
    </xf>
    <xf numFmtId="177" fontId="8" fillId="0" borderId="4" xfId="0" applyNumberFormat="1" applyFont="1" applyBorder="1" applyAlignment="1">
      <alignment horizontal="center" vertical="center" wrapText="1"/>
    </xf>
    <xf numFmtId="177" fontId="8" fillId="0" borderId="61" xfId="0" applyNumberFormat="1" applyFont="1" applyBorder="1" applyAlignment="1">
      <alignment horizontal="center" vertical="center" wrapText="1"/>
    </xf>
    <xf numFmtId="0" fontId="8" fillId="0" borderId="12" xfId="0" applyFont="1" applyBorder="1" applyAlignment="1">
      <alignment horizontal="center" vertical="top" wrapText="1"/>
    </xf>
    <xf numFmtId="0" fontId="8" fillId="0" borderId="0" xfId="0" applyFont="1" applyAlignment="1">
      <alignment horizontal="center" vertical="top" wrapText="1"/>
    </xf>
    <xf numFmtId="0" fontId="10" fillId="0" borderId="12" xfId="0" applyFont="1" applyBorder="1" applyAlignment="1">
      <alignment horizontal="center" wrapText="1"/>
    </xf>
    <xf numFmtId="0" fontId="10" fillId="0" borderId="0" xfId="0" applyFont="1" applyAlignment="1">
      <alignment horizontal="center" wrapText="1"/>
    </xf>
    <xf numFmtId="0" fontId="18" fillId="0" borderId="20" xfId="0" applyFont="1" applyBorder="1" applyAlignment="1">
      <alignment vertical="center" wrapText="1"/>
    </xf>
    <xf numFmtId="0" fontId="18" fillId="0" borderId="18" xfId="0" applyFont="1" applyBorder="1" applyAlignment="1">
      <alignment vertical="center" wrapText="1"/>
    </xf>
    <xf numFmtId="0" fontId="18" fillId="0" borderId="19" xfId="0" applyFont="1" applyBorder="1" applyAlignment="1">
      <alignment vertical="center" wrapText="1"/>
    </xf>
    <xf numFmtId="0" fontId="18" fillId="0" borderId="12" xfId="0" applyFont="1" applyBorder="1" applyAlignment="1">
      <alignment vertical="center" wrapText="1"/>
    </xf>
    <xf numFmtId="0" fontId="18" fillId="0" borderId="0" xfId="0" applyFont="1" applyAlignment="1">
      <alignment vertical="center" wrapText="1"/>
    </xf>
    <xf numFmtId="0" fontId="18" fillId="0" borderId="10" xfId="0" applyFont="1" applyBorder="1" applyAlignment="1">
      <alignment vertical="center" wrapText="1"/>
    </xf>
    <xf numFmtId="0" fontId="18" fillId="0" borderId="23" xfId="0" applyFont="1" applyBorder="1" applyAlignment="1">
      <alignment vertical="center" wrapText="1"/>
    </xf>
    <xf numFmtId="0" fontId="18" fillId="0" borderId="2" xfId="0" applyFont="1" applyBorder="1" applyAlignment="1">
      <alignment vertical="center" wrapText="1"/>
    </xf>
    <xf numFmtId="0" fontId="18" fillId="0" borderId="27" xfId="0" applyFont="1" applyBorder="1" applyAlignment="1">
      <alignment vertical="center" wrapText="1"/>
    </xf>
    <xf numFmtId="0" fontId="42" fillId="0" borderId="20" xfId="0" applyFont="1" applyBorder="1" applyAlignment="1">
      <alignment horizontal="center" vertical="center" wrapText="1"/>
    </xf>
    <xf numFmtId="0" fontId="42" fillId="0" borderId="18" xfId="0" applyFont="1" applyBorder="1" applyAlignment="1">
      <alignment horizontal="center" vertical="center" wrapText="1"/>
    </xf>
    <xf numFmtId="0" fontId="13" fillId="0" borderId="0" xfId="0" applyFont="1" applyAlignment="1">
      <alignment vertical="top" wrapText="1"/>
    </xf>
    <xf numFmtId="0" fontId="13" fillId="0" borderId="2" xfId="0" applyFont="1" applyBorder="1" applyAlignment="1">
      <alignment vertical="top" wrapText="1"/>
    </xf>
    <xf numFmtId="0" fontId="11" fillId="0" borderId="12" xfId="0" applyFont="1" applyBorder="1" applyAlignment="1">
      <alignment vertical="center" wrapText="1"/>
    </xf>
    <xf numFmtId="0" fontId="11" fillId="0" borderId="0" xfId="0" applyFont="1" applyAlignment="1">
      <alignment vertical="center" wrapText="1"/>
    </xf>
    <xf numFmtId="0" fontId="11" fillId="0" borderId="26" xfId="0" applyFont="1" applyBorder="1" applyAlignment="1">
      <alignment vertical="center" wrapText="1"/>
    </xf>
    <xf numFmtId="0" fontId="44" fillId="0" borderId="22" xfId="0" applyFont="1" applyBorder="1" applyAlignment="1">
      <alignment horizontal="left" vertical="center"/>
    </xf>
    <xf numFmtId="0" fontId="44" fillId="0" borderId="0" xfId="0" applyFont="1" applyAlignment="1">
      <alignment horizontal="left" vertical="center"/>
    </xf>
    <xf numFmtId="0" fontId="44" fillId="0" borderId="60" xfId="0" applyFont="1" applyBorder="1" applyAlignment="1">
      <alignment horizontal="left" vertical="center" wrapText="1"/>
    </xf>
    <xf numFmtId="0" fontId="44" fillId="0" borderId="11" xfId="0" applyFont="1" applyBorder="1" applyAlignment="1">
      <alignment horizontal="left" vertical="center" wrapText="1"/>
    </xf>
    <xf numFmtId="0" fontId="42" fillId="0" borderId="0" xfId="0" applyFont="1" applyAlignment="1">
      <alignment horizontal="center" vertical="center" wrapText="1"/>
    </xf>
    <xf numFmtId="0" fontId="42" fillId="0" borderId="2"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59" xfId="0" applyFont="1" applyBorder="1" applyAlignment="1">
      <alignment horizontal="center" vertical="center" wrapText="1"/>
    </xf>
    <xf numFmtId="0" fontId="8" fillId="0" borderId="2" xfId="0" applyFont="1" applyBorder="1" applyAlignment="1">
      <alignment horizontal="center" vertical="center"/>
    </xf>
    <xf numFmtId="0" fontId="9" fillId="0" borderId="12" xfId="0" applyFont="1" applyBorder="1" applyAlignment="1">
      <alignment vertical="center" wrapText="1"/>
    </xf>
    <xf numFmtId="0" fontId="9" fillId="0" borderId="0" xfId="0" applyFont="1" applyAlignment="1">
      <alignment vertical="center" wrapText="1"/>
    </xf>
    <xf numFmtId="0" fontId="9" fillId="0" borderId="10" xfId="0" applyFont="1" applyBorder="1" applyAlignment="1">
      <alignment vertical="center" wrapText="1"/>
    </xf>
    <xf numFmtId="0" fontId="10" fillId="0" borderId="23" xfId="0" applyFont="1" applyBorder="1" applyAlignment="1">
      <alignment horizontal="center" vertical="center"/>
    </xf>
    <xf numFmtId="0" fontId="10" fillId="0" borderId="2" xfId="0" applyFont="1" applyBorder="1" applyAlignment="1">
      <alignment horizontal="center" vertical="center"/>
    </xf>
    <xf numFmtId="0" fontId="10" fillId="0" borderId="27" xfId="0" applyFont="1" applyBorder="1" applyAlignment="1">
      <alignment horizontal="center" vertical="center"/>
    </xf>
    <xf numFmtId="0" fontId="12" fillId="0" borderId="0" xfId="0" applyFont="1" applyAlignment="1">
      <alignment vertical="center" wrapText="1"/>
    </xf>
    <xf numFmtId="0" fontId="12" fillId="0" borderId="10" xfId="0" applyFont="1" applyBorder="1" applyAlignment="1">
      <alignment vertical="center" wrapText="1"/>
    </xf>
    <xf numFmtId="0" fontId="12" fillId="0" borderId="11" xfId="0" applyFont="1" applyBorder="1" applyAlignment="1">
      <alignment vertical="center" wrapText="1"/>
    </xf>
    <xf numFmtId="0" fontId="12" fillId="0" borderId="59" xfId="0" applyFont="1" applyBorder="1" applyAlignment="1">
      <alignment vertical="center" wrapText="1"/>
    </xf>
    <xf numFmtId="0" fontId="42" fillId="0" borderId="20" xfId="0" applyFont="1" applyBorder="1" applyAlignment="1">
      <alignment horizontal="center" vertical="center"/>
    </xf>
    <xf numFmtId="0" fontId="42" fillId="0" borderId="12" xfId="0" applyFont="1" applyBorder="1" applyAlignment="1">
      <alignment horizontal="center" vertical="center"/>
    </xf>
    <xf numFmtId="0" fontId="42" fillId="0" borderId="0" xfId="0" applyFont="1" applyAlignment="1">
      <alignment horizontal="center" vertical="center"/>
    </xf>
    <xf numFmtId="0" fontId="8" fillId="0" borderId="18" xfId="0" applyFont="1" applyBorder="1" applyAlignment="1">
      <alignment horizontal="left" vertical="center"/>
    </xf>
    <xf numFmtId="0" fontId="8" fillId="0" borderId="2" xfId="0" applyFont="1" applyBorder="1" applyAlignment="1">
      <alignment horizontal="left" vertical="center"/>
    </xf>
    <xf numFmtId="0" fontId="42" fillId="0" borderId="2" xfId="0" applyFont="1" applyBorder="1" applyAlignment="1">
      <alignment horizontal="center" vertical="center"/>
    </xf>
    <xf numFmtId="0" fontId="42" fillId="0" borderId="2" xfId="0" applyFont="1" applyBorder="1">
      <alignment vertical="center"/>
    </xf>
    <xf numFmtId="0" fontId="8" fillId="0" borderId="0" xfId="0" applyFont="1" applyAlignment="1">
      <alignment horizontal="left" vertical="center"/>
    </xf>
    <xf numFmtId="0" fontId="43" fillId="0" borderId="0" xfId="0" applyFont="1" applyAlignment="1">
      <alignment vertical="center" wrapText="1"/>
    </xf>
    <xf numFmtId="0" fontId="42" fillId="0" borderId="19" xfId="0" applyFont="1" applyBorder="1" applyAlignment="1">
      <alignment horizontal="center" vertical="center"/>
    </xf>
    <xf numFmtId="0" fontId="42" fillId="0" borderId="10" xfId="0" applyFont="1" applyBorder="1" applyAlignment="1">
      <alignment horizontal="center" vertical="center"/>
    </xf>
    <xf numFmtId="0" fontId="42" fillId="0" borderId="28" xfId="0" applyFont="1" applyBorder="1" applyAlignment="1">
      <alignment horizontal="center" vertical="center" wrapText="1"/>
    </xf>
    <xf numFmtId="0" fontId="42" fillId="0" borderId="91" xfId="0" applyFont="1" applyBorder="1" applyAlignment="1">
      <alignment horizontal="center" vertical="center" wrapText="1"/>
    </xf>
    <xf numFmtId="179" fontId="17" fillId="0" borderId="1" xfId="0" applyNumberFormat="1" applyFont="1" applyBorder="1" applyAlignment="1">
      <alignment horizontal="center" vertical="center" shrinkToFit="1"/>
    </xf>
    <xf numFmtId="179" fontId="17" fillId="0" borderId="28" xfId="0" applyNumberFormat="1" applyFont="1" applyBorder="1" applyAlignment="1">
      <alignment horizontal="center" vertical="center" shrinkToFit="1"/>
    </xf>
    <xf numFmtId="0" fontId="17" fillId="0" borderId="12" xfId="0" applyFont="1" applyBorder="1" applyAlignment="1">
      <alignment horizontal="center" vertical="center" wrapText="1"/>
    </xf>
    <xf numFmtId="0" fontId="17" fillId="0" borderId="0" xfId="0" applyFont="1" applyAlignment="1">
      <alignment horizontal="center" vertical="center" wrapText="1"/>
    </xf>
    <xf numFmtId="0" fontId="17" fillId="0" borderId="12" xfId="0" applyFont="1" applyBorder="1" applyAlignment="1">
      <alignment horizontal="center" vertical="center" shrinkToFit="1"/>
    </xf>
    <xf numFmtId="0" fontId="17" fillId="0" borderId="0" xfId="0" applyFont="1" applyAlignment="1">
      <alignment horizontal="center" vertical="center" shrinkToFit="1"/>
    </xf>
    <xf numFmtId="0" fontId="17" fillId="0" borderId="10"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27" xfId="0" applyFont="1" applyBorder="1" applyAlignment="1">
      <alignment horizontal="center" vertical="center" shrinkToFit="1"/>
    </xf>
    <xf numFmtId="0" fontId="17" fillId="0" borderId="12" xfId="0" applyFont="1" applyBorder="1" applyAlignment="1">
      <alignment horizontal="center" vertical="center"/>
    </xf>
    <xf numFmtId="0" fontId="17" fillId="0" borderId="0" xfId="0" applyFont="1" applyAlignment="1">
      <alignment horizontal="center" vertical="center"/>
    </xf>
    <xf numFmtId="0" fontId="17" fillId="0" borderId="10" xfId="0" applyFont="1" applyBorder="1" applyAlignment="1">
      <alignment horizontal="center" vertical="center"/>
    </xf>
    <xf numFmtId="0" fontId="17" fillId="0" borderId="43" xfId="0" applyFont="1" applyBorder="1" applyAlignment="1">
      <alignment horizontal="center" vertical="center"/>
    </xf>
    <xf numFmtId="0" fontId="17" fillId="0" borderId="33" xfId="0" applyFont="1" applyBorder="1" applyAlignment="1">
      <alignment horizontal="center" vertical="center"/>
    </xf>
    <xf numFmtId="0" fontId="17" fillId="0" borderId="65" xfId="0" applyFont="1" applyBorder="1" applyAlignment="1">
      <alignment horizontal="center" vertical="center"/>
    </xf>
    <xf numFmtId="0" fontId="42" fillId="0" borderId="29" xfId="0" applyFont="1" applyBorder="1" applyAlignment="1">
      <alignment horizontal="center" vertical="center"/>
    </xf>
    <xf numFmtId="0" fontId="42" fillId="0" borderId="30" xfId="0" applyFont="1" applyBorder="1" applyAlignment="1">
      <alignment horizontal="center" vertical="center"/>
    </xf>
    <xf numFmtId="0" fontId="42" fillId="0" borderId="100" xfId="0" applyFont="1" applyBorder="1" applyAlignment="1">
      <alignment horizontal="center" vertical="center"/>
    </xf>
    <xf numFmtId="0" fontId="42" fillId="0" borderId="97" xfId="0" applyFont="1" applyBorder="1" applyAlignment="1">
      <alignment horizontal="center" vertical="center"/>
    </xf>
    <xf numFmtId="0" fontId="42" fillId="0" borderId="31" xfId="0" applyFont="1" applyBorder="1" applyAlignment="1">
      <alignment horizontal="center" vertical="center" wrapText="1"/>
    </xf>
    <xf numFmtId="0" fontId="42" fillId="0" borderId="21" xfId="0" applyFont="1" applyBorder="1" applyAlignment="1">
      <alignment horizontal="center" vertical="center" wrapText="1"/>
    </xf>
    <xf numFmtId="0" fontId="42" fillId="0" borderId="60" xfId="0" applyFont="1" applyBorder="1" applyAlignment="1">
      <alignment horizontal="center" vertical="center" wrapText="1"/>
    </xf>
    <xf numFmtId="0" fontId="42" fillId="0" borderId="11" xfId="0" applyFont="1" applyBorder="1" applyAlignment="1">
      <alignment horizontal="center" vertical="center" wrapText="1"/>
    </xf>
    <xf numFmtId="0" fontId="42" fillId="0" borderId="32" xfId="0" applyFont="1" applyBorder="1" applyAlignment="1">
      <alignment horizontal="center" vertical="center" wrapText="1"/>
    </xf>
    <xf numFmtId="0" fontId="42" fillId="0" borderId="66" xfId="0" applyFont="1" applyBorder="1" applyAlignment="1">
      <alignment horizontal="center" vertical="center" wrapText="1"/>
    </xf>
    <xf numFmtId="0" fontId="42" fillId="0" borderId="13" xfId="0" applyFont="1" applyBorder="1" applyAlignment="1">
      <alignment horizontal="center" vertical="center" wrapText="1"/>
    </xf>
    <xf numFmtId="0" fontId="42" fillId="0" borderId="59" xfId="0" applyFont="1" applyBorder="1" applyAlignment="1">
      <alignment horizontal="center" vertical="center" wrapText="1"/>
    </xf>
    <xf numFmtId="0" fontId="42" fillId="0" borderId="90" xfId="0" applyFont="1" applyBorder="1" applyAlignment="1">
      <alignment horizontal="center" vertical="center"/>
    </xf>
    <xf numFmtId="0" fontId="17" fillId="0" borderId="5" xfId="0" applyFont="1" applyBorder="1" applyAlignment="1">
      <alignment horizontal="center" vertical="center" wrapText="1"/>
    </xf>
    <xf numFmtId="0" fontId="17" fillId="0" borderId="40" xfId="0" applyFont="1" applyBorder="1" applyAlignment="1">
      <alignment horizontal="center" vertical="center" wrapText="1"/>
    </xf>
    <xf numFmtId="0" fontId="17" fillId="0" borderId="10" xfId="0" applyFont="1" applyBorder="1" applyAlignment="1">
      <alignment horizontal="center" vertical="center" wrapText="1"/>
    </xf>
    <xf numFmtId="0" fontId="8" fillId="0" borderId="0" xfId="0" applyFont="1" applyAlignment="1">
      <alignment horizontal="center" vertical="center" wrapText="1"/>
    </xf>
    <xf numFmtId="0" fontId="8" fillId="0" borderId="10" xfId="0" applyFont="1" applyBorder="1" applyAlignment="1">
      <alignment horizontal="center" vertical="center" wrapText="1"/>
    </xf>
    <xf numFmtId="0" fontId="42" fillId="0" borderId="23" xfId="0" applyFont="1" applyBorder="1" applyAlignment="1">
      <alignment horizontal="center" vertical="center"/>
    </xf>
    <xf numFmtId="0" fontId="42" fillId="0" borderId="27" xfId="0" applyFont="1" applyBorder="1" applyAlignment="1">
      <alignment horizontal="center" vertical="center"/>
    </xf>
    <xf numFmtId="0" fontId="42" fillId="0" borderId="20" xfId="0" applyFont="1" applyBorder="1" applyAlignment="1">
      <alignment horizontal="distributed" vertical="center"/>
    </xf>
    <xf numFmtId="0" fontId="42" fillId="0" borderId="18" xfId="0" applyFont="1" applyBorder="1" applyAlignment="1">
      <alignment horizontal="distributed" vertical="center"/>
    </xf>
    <xf numFmtId="0" fontId="42" fillId="0" borderId="23" xfId="0" applyFont="1" applyBorder="1" applyAlignment="1">
      <alignment horizontal="distributed" vertical="center"/>
    </xf>
    <xf numFmtId="0" fontId="42" fillId="0" borderId="2" xfId="0" applyFont="1" applyBorder="1" applyAlignment="1">
      <alignment horizontal="distributed" vertical="center"/>
    </xf>
    <xf numFmtId="0" fontId="8" fillId="0" borderId="18" xfId="0" applyFont="1" applyBorder="1">
      <alignment vertical="center"/>
    </xf>
    <xf numFmtId="0" fontId="8" fillId="0" borderId="19" xfId="0" applyFont="1" applyBorder="1">
      <alignment vertical="center"/>
    </xf>
    <xf numFmtId="0" fontId="8" fillId="0" borderId="2" xfId="0" applyFont="1" applyBorder="1">
      <alignment vertical="center"/>
    </xf>
    <xf numFmtId="0" fontId="8" fillId="0" borderId="27" xfId="0" applyFont="1" applyBorder="1">
      <alignment vertical="center"/>
    </xf>
    <xf numFmtId="0" fontId="8" fillId="0" borderId="18" xfId="0" applyFont="1" applyBorder="1" applyAlignment="1">
      <alignment vertical="center" shrinkToFit="1"/>
    </xf>
    <xf numFmtId="0" fontId="8" fillId="0" borderId="19" xfId="0" applyFont="1" applyBorder="1" applyAlignment="1">
      <alignment vertical="center" shrinkToFit="1"/>
    </xf>
    <xf numFmtId="0" fontId="8" fillId="0" borderId="2" xfId="0" applyFont="1" applyBorder="1" applyAlignment="1">
      <alignment vertical="center" shrinkToFit="1"/>
    </xf>
    <xf numFmtId="0" fontId="8" fillId="0" borderId="27" xfId="0" applyFont="1" applyBorder="1" applyAlignment="1">
      <alignment vertical="center" shrinkToFit="1"/>
    </xf>
    <xf numFmtId="0" fontId="8" fillId="0" borderId="18" xfId="0" applyFont="1" applyBorder="1" applyAlignment="1">
      <alignment vertical="distributed"/>
    </xf>
    <xf numFmtId="0" fontId="8" fillId="0" borderId="2" xfId="0" applyFont="1" applyBorder="1" applyAlignment="1">
      <alignment vertical="distributed"/>
    </xf>
    <xf numFmtId="0" fontId="42" fillId="0" borderId="20" xfId="0" applyFont="1" applyBorder="1" applyAlignment="1">
      <alignment horizontal="distributed" vertical="center" wrapText="1"/>
    </xf>
    <xf numFmtId="0" fontId="8" fillId="0" borderId="4" xfId="0" applyFont="1" applyBorder="1" applyAlignment="1">
      <alignment horizontal="center" vertical="center" wrapText="1"/>
    </xf>
    <xf numFmtId="0" fontId="8" fillId="0" borderId="61" xfId="0" applyFont="1" applyBorder="1" applyAlignment="1">
      <alignment horizontal="center" vertical="center" wrapText="1"/>
    </xf>
    <xf numFmtId="0" fontId="8" fillId="0" borderId="13" xfId="0" applyFont="1" applyBorder="1" applyAlignment="1">
      <alignment horizontal="center" vertical="center"/>
    </xf>
    <xf numFmtId="0" fontId="8" fillId="0" borderId="59" xfId="0" applyFont="1" applyBorder="1" applyAlignment="1">
      <alignment horizontal="center" vertical="center"/>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64" xfId="0" applyFont="1" applyBorder="1" applyAlignment="1">
      <alignment horizontal="center" vertical="center"/>
    </xf>
    <xf numFmtId="0" fontId="8" fillId="0" borderId="22" xfId="0" applyFont="1" applyBorder="1" applyAlignment="1">
      <alignment horizontal="center" vertical="center"/>
    </xf>
    <xf numFmtId="0" fontId="44" fillId="0" borderId="5" xfId="0" applyFont="1" applyBorder="1" applyAlignment="1">
      <alignment horizontal="center" vertical="center"/>
    </xf>
    <xf numFmtId="0" fontId="44" fillId="0" borderId="0" xfId="0" applyFont="1" applyAlignment="1">
      <alignment horizontal="center" vertical="center"/>
    </xf>
    <xf numFmtId="0" fontId="12" fillId="0" borderId="5" xfId="0" applyFont="1" applyBorder="1" applyAlignment="1">
      <alignment vertical="center" wrapText="1"/>
    </xf>
    <xf numFmtId="0" fontId="12" fillId="0" borderId="40" xfId="0" applyFont="1" applyBorder="1" applyAlignment="1">
      <alignment vertical="center" wrapText="1"/>
    </xf>
    <xf numFmtId="0" fontId="43" fillId="0" borderId="18" xfId="0" applyFont="1" applyBorder="1" applyAlignment="1">
      <alignment horizontal="center" vertical="center"/>
    </xf>
  </cellXfs>
  <cellStyles count="4">
    <cellStyle name="桁区切り 2" xfId="3" xr:uid="{E36E3A91-4FC1-4CFC-9C67-CD7B47231ECF}"/>
    <cellStyle name="通貨" xfId="1" builtinId="7"/>
    <cellStyle name="標準" xfId="0" builtinId="0"/>
    <cellStyle name="標準 2" xfId="2" xr:uid="{18C0647B-02C9-4FE6-8A31-A4836C619022}"/>
  </cellStyles>
  <dxfs count="0"/>
  <tableStyles count="0" defaultTableStyle="TableStyleMedium2" defaultPivotStyle="PivotStyleLight16"/>
  <colors>
    <mruColors>
      <color rgb="FFFFFF66"/>
      <color rgb="FF0000FF"/>
      <color rgb="FFFFFF99"/>
      <color rgb="FFDDDDDD"/>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CEBDC96-16C6-4F50-8D20-3BDE3682A56D}" name="テーブル2" displayName="テーブル2" ref="C28:C30" headerRowCount="0" totalsRowShown="0">
  <tableColumns count="1">
    <tableColumn id="1" xr3:uid="{B5EC92AF-E15C-4E10-A410-64907FA7F969}" name="選択してください"/>
  </tableColumns>
  <tableStyleInfo name="TableStyleMedium2" showFirstColumn="0" showLastColumn="0" showRowStripes="0"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9D5BA-6A50-4A16-BCA9-38899250ED2D}">
  <sheetPr>
    <tabColor rgb="FF0000FF"/>
    <pageSetUpPr fitToPage="1"/>
  </sheetPr>
  <dimension ref="A1:G55"/>
  <sheetViews>
    <sheetView tabSelected="1" zoomScaleNormal="100" workbookViewId="0">
      <selection activeCell="B3" sqref="B3"/>
    </sheetView>
  </sheetViews>
  <sheetFormatPr defaultRowHeight="18.75"/>
  <cols>
    <col min="1" max="2" width="22.125" customWidth="1"/>
    <col min="3" max="5" width="10.625" customWidth="1"/>
    <col min="6" max="7" width="5.625" customWidth="1"/>
  </cols>
  <sheetData>
    <row r="1" spans="1:7">
      <c r="A1" s="272" t="s">
        <v>203</v>
      </c>
      <c r="B1" s="272"/>
      <c r="C1" s="272"/>
      <c r="D1" s="272"/>
      <c r="E1" s="272"/>
      <c r="F1" s="272"/>
      <c r="G1" s="272"/>
    </row>
    <row r="2" spans="1:7" ht="26.25" customHeight="1" thickBot="1">
      <c r="A2" s="238" t="s">
        <v>171</v>
      </c>
      <c r="B2" s="238"/>
      <c r="C2" s="238"/>
      <c r="D2" s="238"/>
      <c r="E2" s="238"/>
      <c r="F2" s="238"/>
      <c r="G2" s="238"/>
    </row>
    <row r="3" spans="1:7" ht="18.75" customHeight="1">
      <c r="A3" s="69" t="s">
        <v>201</v>
      </c>
      <c r="B3" s="155"/>
      <c r="C3" s="243"/>
      <c r="D3" s="244"/>
      <c r="E3" s="244"/>
      <c r="F3" s="244"/>
      <c r="G3" s="245"/>
    </row>
    <row r="4" spans="1:7" ht="18.75" customHeight="1">
      <c r="A4" s="161" t="s">
        <v>200</v>
      </c>
      <c r="B4" s="252"/>
      <c r="C4" s="252"/>
      <c r="D4" s="252"/>
      <c r="E4" s="252"/>
      <c r="F4" s="252"/>
      <c r="G4" s="253"/>
    </row>
    <row r="5" spans="1:7" ht="22.5" customHeight="1">
      <c r="A5" s="70" t="s">
        <v>204</v>
      </c>
      <c r="B5" s="250"/>
      <c r="C5" s="250"/>
      <c r="D5" s="250"/>
      <c r="E5" s="250"/>
      <c r="F5" s="250"/>
      <c r="G5" s="251"/>
    </row>
    <row r="6" spans="1:7" ht="22.5" customHeight="1">
      <c r="A6" s="71" t="s">
        <v>74</v>
      </c>
      <c r="B6" s="246"/>
      <c r="C6" s="246"/>
      <c r="D6" s="246"/>
      <c r="E6" s="246"/>
      <c r="F6" s="246"/>
      <c r="G6" s="247"/>
    </row>
    <row r="7" spans="1:7" ht="22.5" customHeight="1">
      <c r="A7" s="70" t="s">
        <v>75</v>
      </c>
      <c r="B7" s="248"/>
      <c r="C7" s="248"/>
      <c r="D7" s="248"/>
      <c r="E7" s="248"/>
      <c r="F7" s="248"/>
      <c r="G7" s="249"/>
    </row>
    <row r="8" spans="1:7" ht="22.5" customHeight="1">
      <c r="A8" s="74" t="s">
        <v>190</v>
      </c>
      <c r="B8" s="254"/>
      <c r="C8" s="248"/>
      <c r="D8" s="248"/>
      <c r="E8" s="248"/>
      <c r="F8" s="248"/>
      <c r="G8" s="249"/>
    </row>
    <row r="9" spans="1:7" ht="22.5" customHeight="1" thickBot="1">
      <c r="A9" s="164" t="s">
        <v>76</v>
      </c>
      <c r="B9" s="255"/>
      <c r="C9" s="255"/>
      <c r="D9" s="255"/>
      <c r="E9" s="255"/>
      <c r="F9" s="255"/>
      <c r="G9" s="256"/>
    </row>
    <row r="10" spans="1:7" ht="26.25" customHeight="1" thickBot="1">
      <c r="A10" s="239" t="s">
        <v>172</v>
      </c>
      <c r="B10" s="239"/>
      <c r="C10" s="239"/>
      <c r="D10" s="239"/>
      <c r="E10" s="239"/>
      <c r="F10" s="239"/>
      <c r="G10" s="239"/>
    </row>
    <row r="11" spans="1:7" ht="22.5" customHeight="1">
      <c r="A11" s="72" t="s">
        <v>77</v>
      </c>
      <c r="B11" s="149"/>
      <c r="C11" s="240" t="s">
        <v>169</v>
      </c>
      <c r="D11" s="241"/>
      <c r="E11" s="241"/>
      <c r="F11" s="241"/>
      <c r="G11" s="242"/>
    </row>
    <row r="12" spans="1:7" ht="22.5" customHeight="1">
      <c r="A12" s="73" t="s">
        <v>100</v>
      </c>
      <c r="B12" s="217"/>
      <c r="C12" s="218"/>
      <c r="D12" s="171" t="s">
        <v>93</v>
      </c>
      <c r="E12" s="172" t="str">
        <f>IFERROR(VLOOKUP(B12,設定!A2:B16,2,FALSE),"")</f>
        <v/>
      </c>
      <c r="F12" s="150"/>
      <c r="G12" s="151"/>
    </row>
    <row r="13" spans="1:7" ht="20.25" customHeight="1">
      <c r="A13" s="74" t="s">
        <v>207</v>
      </c>
      <c r="B13" s="219"/>
      <c r="C13" s="220"/>
      <c r="D13" s="173" t="s">
        <v>206</v>
      </c>
      <c r="E13" s="229"/>
      <c r="F13" s="230"/>
      <c r="G13" s="231"/>
    </row>
    <row r="14" spans="1:7" ht="22.5" customHeight="1">
      <c r="A14" s="75" t="s">
        <v>102</v>
      </c>
      <c r="B14" s="263"/>
      <c r="C14" s="264"/>
      <c r="D14" s="163" t="s">
        <v>107</v>
      </c>
      <c r="E14" s="226"/>
      <c r="F14" s="227"/>
      <c r="G14" s="228"/>
    </row>
    <row r="15" spans="1:7" ht="22.5" customHeight="1">
      <c r="A15" s="76" t="s">
        <v>138</v>
      </c>
      <c r="B15" s="261"/>
      <c r="C15" s="261"/>
      <c r="D15" s="261"/>
      <c r="E15" s="261"/>
      <c r="F15" s="261"/>
      <c r="G15" s="262"/>
    </row>
    <row r="16" spans="1:7" ht="30" customHeight="1">
      <c r="A16" s="77" t="s">
        <v>144</v>
      </c>
      <c r="B16" s="78"/>
      <c r="C16" s="265" t="s">
        <v>191</v>
      </c>
      <c r="D16" s="265"/>
      <c r="E16" s="265"/>
      <c r="F16" s="265"/>
      <c r="G16" s="266"/>
    </row>
    <row r="17" spans="1:7" ht="22.5" customHeight="1">
      <c r="A17" s="77" t="s">
        <v>173</v>
      </c>
      <c r="B17" s="78"/>
      <c r="C17" s="166" t="s">
        <v>205</v>
      </c>
      <c r="D17" s="162"/>
      <c r="E17" s="167" t="s">
        <v>174</v>
      </c>
      <c r="F17" s="168"/>
      <c r="G17" s="169" t="s">
        <v>167</v>
      </c>
    </row>
    <row r="18" spans="1:7" ht="45" customHeight="1" thickBot="1">
      <c r="A18" s="79" t="s">
        <v>151</v>
      </c>
      <c r="B18" s="267"/>
      <c r="C18" s="267"/>
      <c r="D18" s="267"/>
      <c r="E18" s="267"/>
      <c r="F18" s="267"/>
      <c r="G18" s="268"/>
    </row>
    <row r="19" spans="1:7" ht="53.25" customHeight="1" thickBot="1">
      <c r="A19" s="279" t="s">
        <v>192</v>
      </c>
      <c r="B19" s="280"/>
      <c r="C19" s="280"/>
      <c r="D19" s="280"/>
      <c r="E19" s="280"/>
      <c r="F19" s="280"/>
      <c r="G19" s="280"/>
    </row>
    <row r="20" spans="1:7" ht="22.5" customHeight="1">
      <c r="A20" s="80" t="s">
        <v>168</v>
      </c>
      <c r="B20" s="273"/>
      <c r="C20" s="274"/>
      <c r="D20" s="274"/>
      <c r="E20" s="274"/>
      <c r="F20" s="274"/>
      <c r="G20" s="275"/>
    </row>
    <row r="21" spans="1:7" ht="37.5" customHeight="1" thickBot="1">
      <c r="A21" s="81" t="s">
        <v>108</v>
      </c>
      <c r="B21" s="82"/>
      <c r="C21" s="221" t="s">
        <v>170</v>
      </c>
      <c r="D21" s="222"/>
      <c r="E21" s="276"/>
      <c r="F21" s="277"/>
      <c r="G21" s="278"/>
    </row>
    <row r="22" spans="1:7" ht="26.25" customHeight="1" thickBot="1">
      <c r="A22" s="206" t="s">
        <v>208</v>
      </c>
      <c r="B22" s="207"/>
      <c r="C22" s="207"/>
      <c r="D22" s="207"/>
      <c r="E22" s="207"/>
      <c r="F22" s="207"/>
      <c r="G22" s="207"/>
    </row>
    <row r="23" spans="1:7" ht="22.5" customHeight="1">
      <c r="A23" s="83" t="s">
        <v>86</v>
      </c>
      <c r="B23" s="84" t="s">
        <v>87</v>
      </c>
      <c r="C23" s="84" t="s">
        <v>88</v>
      </c>
      <c r="D23" s="84" t="s">
        <v>89</v>
      </c>
      <c r="E23" s="223" t="s">
        <v>143</v>
      </c>
      <c r="F23" s="224"/>
      <c r="G23" s="225"/>
    </row>
    <row r="24" spans="1:7" ht="22.5" customHeight="1">
      <c r="A24" s="85" t="s">
        <v>84</v>
      </c>
      <c r="B24" s="86"/>
      <c r="C24" s="87">
        <v>4500</v>
      </c>
      <c r="D24" s="88" t="str">
        <f>IF(ISBLANK(E12),"",E12)</f>
        <v/>
      </c>
      <c r="E24" s="208" t="str">
        <f>IF(ISBLANK(B24),"",B24*C24*D24)</f>
        <v/>
      </c>
      <c r="F24" s="209"/>
      <c r="G24" s="210"/>
    </row>
    <row r="25" spans="1:7" ht="22.5" customHeight="1">
      <c r="A25" s="89" t="s">
        <v>142</v>
      </c>
      <c r="B25" s="90"/>
      <c r="C25" s="91"/>
      <c r="D25" s="92"/>
      <c r="E25" s="235"/>
      <c r="F25" s="236"/>
      <c r="G25" s="237"/>
    </row>
    <row r="26" spans="1:7" ht="22.5" customHeight="1">
      <c r="A26" s="93" t="s">
        <v>85</v>
      </c>
      <c r="B26" s="94"/>
      <c r="C26" s="95">
        <v>1000</v>
      </c>
      <c r="D26" s="96" t="str">
        <f>IF(ISBLANK(E12),"",E12)</f>
        <v/>
      </c>
      <c r="E26" s="211" t="str">
        <f>IF(ISBLANK(B26),"",B26*C26*D26)</f>
        <v/>
      </c>
      <c r="F26" s="212"/>
      <c r="G26" s="213"/>
    </row>
    <row r="27" spans="1:7" ht="22.5" customHeight="1">
      <c r="A27" s="85" t="s">
        <v>94</v>
      </c>
      <c r="B27" s="86"/>
      <c r="C27" s="97">
        <v>200</v>
      </c>
      <c r="D27" s="88" t="str">
        <f>IF(ISBLANK(E12),"",E12)</f>
        <v/>
      </c>
      <c r="E27" s="208" t="str">
        <f>IF(ISBLANK(B27),"",B27*C27*D27)</f>
        <v/>
      </c>
      <c r="F27" s="209"/>
      <c r="G27" s="210"/>
    </row>
    <row r="28" spans="1:7" ht="26.25" customHeight="1">
      <c r="A28" s="93" t="s">
        <v>79</v>
      </c>
      <c r="B28" s="94"/>
      <c r="C28" s="98">
        <v>1000</v>
      </c>
      <c r="D28" s="99" t="str">
        <f>IF(ISBLANK(E12),"",E12)</f>
        <v/>
      </c>
      <c r="E28" s="211" t="str">
        <f>IF(ISBLANK(B28),"",B28*C28*D28)</f>
        <v/>
      </c>
      <c r="F28" s="212"/>
      <c r="G28" s="213"/>
    </row>
    <row r="29" spans="1:7" ht="21.75" customHeight="1">
      <c r="A29" s="85" t="s">
        <v>80</v>
      </c>
      <c r="B29" s="86"/>
      <c r="C29" s="100">
        <v>1000</v>
      </c>
      <c r="D29" s="101" t="str">
        <f>IF(ISBLANK(E12),"",E12)</f>
        <v/>
      </c>
      <c r="E29" s="208" t="str">
        <f>IF(ISBLANK(B29),"",B29*C29*D29)</f>
        <v/>
      </c>
      <c r="F29" s="209"/>
      <c r="G29" s="210"/>
    </row>
    <row r="30" spans="1:7" ht="21.75" customHeight="1">
      <c r="A30" s="102" t="s">
        <v>81</v>
      </c>
      <c r="B30" s="103"/>
      <c r="C30" s="104">
        <v>2000</v>
      </c>
      <c r="D30" s="105" t="str">
        <f>IF(ISBLANK(E12),"",E12)</f>
        <v/>
      </c>
      <c r="E30" s="211" t="str">
        <f>IF(ISBLANK(B30),"",B30*C30*D30)</f>
        <v/>
      </c>
      <c r="F30" s="212"/>
      <c r="G30" s="213"/>
    </row>
    <row r="31" spans="1:7" ht="15" customHeight="1">
      <c r="A31" s="106" t="s">
        <v>91</v>
      </c>
      <c r="B31" s="107"/>
      <c r="C31" s="108">
        <v>0</v>
      </c>
      <c r="D31" s="108"/>
      <c r="E31" s="211"/>
      <c r="F31" s="212"/>
      <c r="G31" s="213"/>
    </row>
    <row r="32" spans="1:7" ht="15" customHeight="1">
      <c r="A32" s="106" t="s">
        <v>193</v>
      </c>
      <c r="B32" s="107"/>
      <c r="C32" s="108">
        <v>0</v>
      </c>
      <c r="D32" s="108"/>
      <c r="E32" s="211"/>
      <c r="F32" s="212"/>
      <c r="G32" s="213"/>
    </row>
    <row r="33" spans="1:7" ht="15" customHeight="1">
      <c r="A33" s="232" t="s">
        <v>194</v>
      </c>
      <c r="B33" s="233"/>
      <c r="C33" s="233"/>
      <c r="D33" s="233"/>
      <c r="E33" s="233"/>
      <c r="F33" s="233"/>
      <c r="G33" s="234"/>
    </row>
    <row r="34" spans="1:7" ht="21.75" customHeight="1">
      <c r="A34" s="109" t="s">
        <v>82</v>
      </c>
      <c r="B34" s="110"/>
      <c r="C34" s="87">
        <v>2000</v>
      </c>
      <c r="D34" s="101" t="str">
        <f>IF(ISBLANK(E12),"",E12)</f>
        <v/>
      </c>
      <c r="E34" s="208" t="str">
        <f>IF(ISBLANK(B34),"",B34*C34*D34)</f>
        <v/>
      </c>
      <c r="F34" s="209"/>
      <c r="G34" s="210"/>
    </row>
    <row r="35" spans="1:7" ht="22.5" customHeight="1">
      <c r="A35" s="111" t="s">
        <v>83</v>
      </c>
      <c r="B35" s="112"/>
      <c r="C35" s="104">
        <v>0</v>
      </c>
      <c r="D35" s="98"/>
      <c r="E35" s="105"/>
      <c r="F35" s="211"/>
      <c r="G35" s="213"/>
    </row>
    <row r="36" spans="1:7" ht="20.25" customHeight="1">
      <c r="A36" s="269" t="s">
        <v>189</v>
      </c>
      <c r="B36" s="270"/>
      <c r="C36" s="270"/>
      <c r="D36" s="270"/>
      <c r="E36" s="270"/>
      <c r="F36" s="270"/>
      <c r="G36" s="271"/>
    </row>
    <row r="37" spans="1:7" ht="21.75" customHeight="1">
      <c r="A37" s="113" t="s">
        <v>95</v>
      </c>
      <c r="B37" s="114"/>
      <c r="C37" s="115">
        <v>200</v>
      </c>
      <c r="D37" s="116" t="str">
        <f>IF(ISBLANK(E12),"",E12)</f>
        <v/>
      </c>
      <c r="E37" s="214" t="str">
        <f>IF(ISBLANK(B37),"",B37*C37*D37)</f>
        <v/>
      </c>
      <c r="F37" s="215"/>
      <c r="G37" s="216"/>
    </row>
    <row r="38" spans="1:7" ht="21.75" customHeight="1">
      <c r="A38" s="117" t="s">
        <v>96</v>
      </c>
      <c r="B38" s="118"/>
      <c r="C38" s="119">
        <v>100</v>
      </c>
      <c r="D38" s="120" t="str">
        <f>IF(ISBLANK(E12),"",E12)</f>
        <v/>
      </c>
      <c r="E38" s="194" t="str">
        <f>IF(ISBLANK(B38),"",B38*C38*D38)</f>
        <v/>
      </c>
      <c r="F38" s="195"/>
      <c r="G38" s="196"/>
    </row>
    <row r="39" spans="1:7" ht="21.75" customHeight="1">
      <c r="A39" s="121" t="s">
        <v>97</v>
      </c>
      <c r="B39" s="114"/>
      <c r="C39" s="122">
        <v>1000</v>
      </c>
      <c r="D39" s="123" t="str">
        <f>IF(ISBLANK(E12),"",E12)</f>
        <v/>
      </c>
      <c r="E39" s="197" t="str">
        <f>IF(ISBLANK(B39),"",B39*C39*D39)</f>
        <v/>
      </c>
      <c r="F39" s="198"/>
      <c r="G39" s="199"/>
    </row>
    <row r="40" spans="1:7" ht="21.75" customHeight="1">
      <c r="A40" s="124" t="s">
        <v>98</v>
      </c>
      <c r="B40" s="118"/>
      <c r="C40" s="119">
        <v>2000</v>
      </c>
      <c r="D40" s="125" t="str">
        <f>IF(ISBLANK(E12),"",E12)</f>
        <v/>
      </c>
      <c r="E40" s="194" t="str">
        <f>IF(ISBLANK(B40),"",B40*C40*D40)</f>
        <v/>
      </c>
      <c r="F40" s="195"/>
      <c r="G40" s="196"/>
    </row>
    <row r="41" spans="1:7" ht="21.75" customHeight="1">
      <c r="A41" s="126" t="s">
        <v>99</v>
      </c>
      <c r="B41" s="114"/>
      <c r="C41" s="122">
        <v>2000</v>
      </c>
      <c r="D41" s="116" t="str">
        <f>IF(ISBLANK(E12),"",E12)</f>
        <v/>
      </c>
      <c r="E41" s="197" t="str">
        <f>IF(ISBLANK(B41),"",B41*C41*D41)</f>
        <v/>
      </c>
      <c r="F41" s="198"/>
      <c r="G41" s="199"/>
    </row>
    <row r="42" spans="1:7" ht="21.75" customHeight="1">
      <c r="A42" s="127" t="s">
        <v>149</v>
      </c>
      <c r="B42" s="257"/>
      <c r="C42" s="259">
        <v>0</v>
      </c>
      <c r="D42" s="165"/>
      <c r="E42" s="200"/>
      <c r="F42" s="201"/>
      <c r="G42" s="202"/>
    </row>
    <row r="43" spans="1:7" ht="21.75" customHeight="1" thickBot="1">
      <c r="A43" s="128" t="s">
        <v>150</v>
      </c>
      <c r="B43" s="258"/>
      <c r="C43" s="260"/>
      <c r="D43" s="152"/>
      <c r="E43" s="203"/>
      <c r="F43" s="204"/>
      <c r="G43" s="205"/>
    </row>
    <row r="44" spans="1:7" ht="18.75" customHeight="1">
      <c r="A44" s="11"/>
      <c r="C44" s="9"/>
      <c r="D44" s="9"/>
      <c r="E44" s="9"/>
      <c r="F44" s="9"/>
    </row>
    <row r="45" spans="1:7">
      <c r="A45" s="10"/>
      <c r="B45" s="10"/>
      <c r="C45" s="10"/>
      <c r="D45" s="10"/>
      <c r="E45" s="10"/>
      <c r="F45" s="10"/>
    </row>
    <row r="46" spans="1:7">
      <c r="A46" s="8"/>
      <c r="C46" s="9"/>
      <c r="D46" s="9"/>
      <c r="E46" s="9"/>
      <c r="F46" s="9"/>
    </row>
    <row r="47" spans="1:7">
      <c r="A47" s="8"/>
      <c r="C47" s="9"/>
      <c r="D47" s="9"/>
      <c r="E47" s="9"/>
      <c r="F47" s="9"/>
    </row>
    <row r="48" spans="1:7">
      <c r="A48" s="8"/>
      <c r="C48" s="9"/>
      <c r="D48" s="9"/>
      <c r="E48" s="9"/>
      <c r="F48" s="9"/>
    </row>
    <row r="49" spans="3:7">
      <c r="C49" s="1"/>
      <c r="D49" s="1"/>
      <c r="E49" s="1"/>
      <c r="F49" s="1"/>
    </row>
    <row r="50" spans="3:7">
      <c r="C50" s="1"/>
      <c r="D50" s="1"/>
      <c r="E50" s="1"/>
      <c r="F50" s="1"/>
    </row>
    <row r="51" spans="3:7">
      <c r="C51" s="1"/>
      <c r="D51" s="1"/>
      <c r="E51" s="1"/>
      <c r="F51" s="1"/>
    </row>
    <row r="52" spans="3:7">
      <c r="C52" s="1"/>
      <c r="D52" s="1"/>
      <c r="E52" s="1"/>
      <c r="F52" s="1"/>
    </row>
    <row r="53" spans="3:7">
      <c r="C53" s="1"/>
      <c r="D53" s="1"/>
      <c r="E53" s="1"/>
      <c r="F53" s="1"/>
    </row>
    <row r="54" spans="3:7">
      <c r="C54" s="1"/>
      <c r="D54" s="1"/>
      <c r="E54" s="1"/>
      <c r="F54" s="1"/>
    </row>
    <row r="55" spans="3:7">
      <c r="C55" s="2"/>
      <c r="D55" s="2"/>
      <c r="E55" s="2"/>
      <c r="F55" s="2"/>
      <c r="G55" s="2"/>
    </row>
  </sheetData>
  <sheetProtection algorithmName="SHA-512" hashValue="7SwXRcdNUixhKDK828T0GF4RO85JrpsIKLEjobcrXXkVNM3ZJIm+0wsDOg7PYwOcr7VWpmJfoARG4e1T6jTkPA==" saltValue="8j278hmJuZXaxWI4aN3uXg==" spinCount="100000" sheet="1" objects="1" scenarios="1"/>
  <dataConsolidate/>
  <mergeCells count="44">
    <mergeCell ref="A1:G1"/>
    <mergeCell ref="B20:G20"/>
    <mergeCell ref="E21:G21"/>
    <mergeCell ref="A19:G19"/>
    <mergeCell ref="C42:C43"/>
    <mergeCell ref="B15:G15"/>
    <mergeCell ref="B14:C14"/>
    <mergeCell ref="C16:G16"/>
    <mergeCell ref="B18:G18"/>
    <mergeCell ref="F35:G35"/>
    <mergeCell ref="A36:G36"/>
    <mergeCell ref="A2:G2"/>
    <mergeCell ref="A10:G10"/>
    <mergeCell ref="C11:G11"/>
    <mergeCell ref="C3:G3"/>
    <mergeCell ref="B6:G6"/>
    <mergeCell ref="B7:G7"/>
    <mergeCell ref="B5:G5"/>
    <mergeCell ref="B4:G4"/>
    <mergeCell ref="B8:G8"/>
    <mergeCell ref="B9:G9"/>
    <mergeCell ref="B12:C12"/>
    <mergeCell ref="B13:C13"/>
    <mergeCell ref="C21:D21"/>
    <mergeCell ref="E23:G23"/>
    <mergeCell ref="E24:G24"/>
    <mergeCell ref="E14:G14"/>
    <mergeCell ref="E13:G13"/>
    <mergeCell ref="E40:G40"/>
    <mergeCell ref="E41:G41"/>
    <mergeCell ref="E42:G43"/>
    <mergeCell ref="A22:G22"/>
    <mergeCell ref="E34:G34"/>
    <mergeCell ref="E30:G32"/>
    <mergeCell ref="E37:G37"/>
    <mergeCell ref="E38:G38"/>
    <mergeCell ref="E39:G39"/>
    <mergeCell ref="A33:G33"/>
    <mergeCell ref="E25:G25"/>
    <mergeCell ref="E26:G26"/>
    <mergeCell ref="E27:G27"/>
    <mergeCell ref="E28:G28"/>
    <mergeCell ref="E29:G29"/>
    <mergeCell ref="B42:B43"/>
  </mergeCells>
  <phoneticPr fontId="2"/>
  <dataValidations count="10">
    <dataValidation type="list" allowBlank="1" showInputMessage="1" showErrorMessage="1" sqref="B13" xr:uid="{F9C270AE-931B-42AF-855D-2BA159004CE9}">
      <formula1>階数</formula1>
    </dataValidation>
    <dataValidation type="list" allowBlank="1" showInputMessage="1" showErrorMessage="1" sqref="B31:B32" xr:uid="{7E29F1C9-9B7B-45F4-AC1B-BBD5C93F5F4F}">
      <formula1>"1,2"</formula1>
    </dataValidation>
    <dataValidation type="textLength" operator="lessThanOrEqual" allowBlank="1" showInputMessage="1" showErrorMessage="1" sqref="B20" xr:uid="{5372ADB3-DFA5-46D7-B58B-4EB5F7BBF680}">
      <formula1>30</formula1>
    </dataValidation>
    <dataValidation type="list" allowBlank="1" showInputMessage="1" showErrorMessage="1" sqref="B35" xr:uid="{84EB7CD5-8A8A-416C-90D4-074ADBB979BB}">
      <formula1>"必要,不要"</formula1>
    </dataValidation>
    <dataValidation type="list" allowBlank="1" showInputMessage="1" showErrorMessage="1" sqref="B25" xr:uid="{862D30F7-F3EA-4580-ACC0-5087B075A2DA}">
      <formula1>"HDMI,D-sub,HDMI・D-sub両方"</formula1>
    </dataValidation>
    <dataValidation type="list" allowBlank="1" showInputMessage="1" showErrorMessage="1" sqref="B16" xr:uid="{98260D26-AF8D-49CE-AD1F-219DF0819362}">
      <formula1>"ハイブリッド会議等,閲覧のみ,使用なし"</formula1>
    </dataValidation>
    <dataValidation type="list" allowBlank="1" showInputMessage="1" showErrorMessage="1" sqref="B42" xr:uid="{1CD7C6F7-2E72-450A-96C0-93CD22E2230F}">
      <formula1>"1,2,3,4"</formula1>
    </dataValidation>
    <dataValidation type="list" allowBlank="1" showInputMessage="1" showErrorMessage="1" sqref="E13" xr:uid="{44F45A32-BB0B-45CB-BA1D-67F91D46A987}">
      <formula1>INDIRECT(B13)</formula1>
    </dataValidation>
    <dataValidation type="list" allowBlank="1" showInputMessage="1" showErrorMessage="1" sqref="B17" xr:uid="{74E0326B-A7ED-4949-9FB0-4FEC016D95EB}">
      <formula1>"有"</formula1>
    </dataValidation>
    <dataValidation type="list" allowBlank="1" showInputMessage="1" showErrorMessage="1" sqref="D17" xr:uid="{A56CF7A2-A63F-4245-8F59-7C6DCC2ACB4B}">
      <formula1>"うすい,若松"</formula1>
    </dataValidation>
  </dataValidations>
  <pageMargins left="0.7" right="0.7" top="0.75" bottom="0.75" header="0.3" footer="0.3"/>
  <pageSetup paperSize="9" scale="70"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1047380E-FD38-43EF-AAD3-8B103484A425}">
          <x14:formula1>
            <xm:f>設定!$A$27:$A$28</xm:f>
          </x14:formula1>
          <xm:sqref>B21 E21</xm:sqref>
        </x14:dataValidation>
        <x14:dataValidation type="list" allowBlank="1" showInputMessage="1" showErrorMessage="1" xr:uid="{2101B7E3-4BA7-4102-8A62-5660BAF32334}">
          <x14:formula1>
            <xm:f>設定!$A$5:$A$16</xm:f>
          </x14:formula1>
          <xm:sqref>B12</xm:sqref>
        </x14:dataValidation>
        <x14:dataValidation type="list" allowBlank="1" showInputMessage="1" showErrorMessage="1" xr:uid="{D255B789-BF6B-4248-B3A6-E4E83DDA7FA3}">
          <x14:formula1>
            <xm:f>設定!$A$23:$A$25</xm:f>
          </x14:formula1>
          <xm:sqref>B14:C14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DFEA1-5C41-4FD2-B4F6-747C9458D810}">
  <sheetPr>
    <tabColor rgb="FFFF0000"/>
  </sheetPr>
  <dimension ref="A1:AN60"/>
  <sheetViews>
    <sheetView view="pageBreakPreview" zoomScaleNormal="70" zoomScaleSheetLayoutView="100" workbookViewId="0">
      <selection sqref="A1:AN1"/>
    </sheetView>
  </sheetViews>
  <sheetFormatPr defaultRowHeight="18.75"/>
  <cols>
    <col min="1" max="23" width="2.125" customWidth="1"/>
    <col min="24" max="24" width="2.625" customWidth="1"/>
    <col min="25" max="40" width="2.125" customWidth="1"/>
  </cols>
  <sheetData>
    <row r="1" spans="1:40" ht="21.75" customHeight="1">
      <c r="A1" s="294" t="s">
        <v>152</v>
      </c>
      <c r="B1" s="294"/>
      <c r="C1" s="294"/>
      <c r="D1" s="294"/>
      <c r="E1" s="294"/>
      <c r="F1" s="294"/>
      <c r="G1" s="294"/>
      <c r="H1" s="294"/>
      <c r="I1" s="294"/>
      <c r="J1" s="294"/>
      <c r="K1" s="294"/>
      <c r="L1" s="294"/>
      <c r="M1" s="294"/>
      <c r="N1" s="294"/>
      <c r="O1" s="294"/>
      <c r="P1" s="294"/>
      <c r="Q1" s="294"/>
      <c r="R1" s="294"/>
      <c r="S1" s="294"/>
      <c r="T1" s="294"/>
      <c r="U1" s="294"/>
      <c r="V1" s="294"/>
      <c r="W1" s="294"/>
      <c r="X1" s="294"/>
      <c r="Y1" s="294"/>
      <c r="Z1" s="294"/>
      <c r="AA1" s="294"/>
      <c r="AB1" s="294"/>
      <c r="AC1" s="294"/>
      <c r="AD1" s="294"/>
      <c r="AE1" s="294"/>
      <c r="AF1" s="294"/>
      <c r="AG1" s="294"/>
      <c r="AH1" s="294"/>
      <c r="AI1" s="294"/>
      <c r="AJ1" s="294"/>
      <c r="AK1" s="294"/>
      <c r="AL1" s="294"/>
      <c r="AM1" s="294"/>
      <c r="AN1" s="294"/>
    </row>
    <row r="2" spans="1:40" ht="30" customHeight="1">
      <c r="A2" s="295" t="s">
        <v>202</v>
      </c>
      <c r="B2" s="295"/>
      <c r="C2" s="295"/>
      <c r="D2" s="295"/>
      <c r="E2" s="295"/>
      <c r="F2" s="295"/>
      <c r="G2" s="295"/>
      <c r="H2" s="295"/>
      <c r="I2" s="295"/>
      <c r="J2" s="295"/>
      <c r="K2" s="295"/>
      <c r="L2" s="295"/>
      <c r="M2" s="295"/>
      <c r="N2" s="295"/>
      <c r="O2" s="295"/>
      <c r="P2" s="295"/>
      <c r="Q2" s="295"/>
      <c r="R2" s="295"/>
      <c r="S2" s="295"/>
      <c r="T2" s="295"/>
      <c r="U2" s="295"/>
      <c r="V2" s="295"/>
      <c r="W2" s="295"/>
      <c r="X2" s="295"/>
      <c r="Y2" s="295"/>
      <c r="Z2" s="295"/>
      <c r="AA2" s="295"/>
      <c r="AB2" s="295"/>
      <c r="AC2" s="295"/>
      <c r="AD2" s="295"/>
      <c r="AE2" s="295"/>
      <c r="AF2" s="295"/>
      <c r="AG2" s="295"/>
      <c r="AH2" s="295"/>
      <c r="AI2" s="295"/>
      <c r="AJ2" s="295"/>
      <c r="AK2" s="295"/>
      <c r="AL2" s="295"/>
      <c r="AM2" s="295"/>
      <c r="AN2" s="295"/>
    </row>
    <row r="3" spans="1:40" ht="19.5" customHeight="1">
      <c r="A3" s="296" t="s">
        <v>154</v>
      </c>
      <c r="B3" s="296"/>
      <c r="C3" s="296"/>
      <c r="D3" s="296"/>
      <c r="E3" s="296"/>
      <c r="F3" s="296"/>
      <c r="G3" s="296"/>
      <c r="H3" s="296"/>
      <c r="I3" s="296"/>
      <c r="J3" s="296"/>
      <c r="K3" s="296"/>
      <c r="L3" s="296"/>
      <c r="M3" s="296"/>
      <c r="N3" s="296"/>
      <c r="O3" s="296"/>
      <c r="P3" s="296"/>
      <c r="Q3" s="296"/>
      <c r="R3" s="296"/>
      <c r="S3" s="296"/>
      <c r="T3" s="296"/>
      <c r="U3" s="296"/>
      <c r="V3" s="296"/>
      <c r="W3" s="296"/>
      <c r="X3" s="296"/>
      <c r="Y3" s="296"/>
      <c r="Z3" s="296"/>
      <c r="AA3" s="137"/>
      <c r="AB3" s="137"/>
      <c r="AC3" s="137"/>
      <c r="AD3" s="137"/>
      <c r="AE3" s="137"/>
      <c r="AF3" s="137"/>
      <c r="AG3" s="137"/>
      <c r="AH3" s="137"/>
      <c r="AI3" s="137"/>
      <c r="AJ3" s="137"/>
      <c r="AK3" s="137"/>
      <c r="AL3" s="137"/>
      <c r="AM3" s="137"/>
      <c r="AN3" s="137"/>
    </row>
    <row r="4" spans="1:40" ht="19.5" customHeight="1">
      <c r="A4" s="296" t="s">
        <v>155</v>
      </c>
      <c r="B4" s="296"/>
      <c r="C4" s="296"/>
      <c r="D4" s="296"/>
      <c r="E4" s="296"/>
      <c r="F4" s="296"/>
      <c r="G4" s="296"/>
      <c r="H4" s="296"/>
      <c r="I4" s="296"/>
      <c r="J4" s="296"/>
      <c r="K4" s="296"/>
      <c r="L4" s="296"/>
      <c r="M4" s="296"/>
      <c r="N4" s="296"/>
      <c r="O4" s="296"/>
      <c r="P4" s="296"/>
      <c r="Q4" s="296"/>
      <c r="R4" s="296"/>
      <c r="S4" s="296"/>
      <c r="T4" s="296"/>
      <c r="U4" s="296"/>
      <c r="V4" s="296"/>
      <c r="W4" s="296"/>
      <c r="X4" s="296"/>
      <c r="Y4" s="296"/>
      <c r="Z4" s="296"/>
      <c r="AA4" s="138"/>
      <c r="AB4" s="138"/>
      <c r="AC4" s="138"/>
      <c r="AD4" s="138"/>
      <c r="AE4" s="138"/>
      <c r="AF4" s="138"/>
      <c r="AG4" s="138"/>
      <c r="AH4" s="138"/>
      <c r="AI4" s="138"/>
      <c r="AJ4" s="138"/>
      <c r="AK4" s="138"/>
      <c r="AL4" s="138"/>
      <c r="AM4" s="138"/>
      <c r="AN4" s="138"/>
    </row>
    <row r="5" spans="1:40" ht="19.5" customHeight="1">
      <c r="A5" s="296" t="s">
        <v>156</v>
      </c>
      <c r="B5" s="296"/>
      <c r="C5" s="296"/>
      <c r="D5" s="296"/>
      <c r="E5" s="296"/>
      <c r="F5" s="296"/>
      <c r="G5" s="296"/>
      <c r="H5" s="296"/>
      <c r="I5" s="296"/>
      <c r="J5" s="296"/>
      <c r="K5" s="296"/>
      <c r="L5" s="296"/>
      <c r="M5" s="296"/>
      <c r="N5" s="296"/>
      <c r="O5" s="296"/>
      <c r="P5" s="296"/>
      <c r="Q5" s="296"/>
      <c r="R5" s="296"/>
      <c r="S5" s="296"/>
      <c r="T5" s="296"/>
      <c r="U5" s="296"/>
      <c r="V5" s="296"/>
      <c r="W5" s="296"/>
      <c r="X5" s="296"/>
      <c r="Y5" s="296"/>
      <c r="Z5" s="296"/>
      <c r="AA5" s="138"/>
      <c r="AB5" s="138"/>
      <c r="AC5" s="138"/>
      <c r="AD5" s="138"/>
      <c r="AE5" s="297">
        <f ca="1">TODAY()</f>
        <v>45849</v>
      </c>
      <c r="AF5" s="297"/>
      <c r="AG5" s="297"/>
      <c r="AH5" s="297"/>
      <c r="AI5" s="297"/>
      <c r="AJ5" s="297"/>
      <c r="AK5" s="297"/>
      <c r="AL5" s="297"/>
      <c r="AM5" s="297"/>
      <c r="AN5" s="297"/>
    </row>
    <row r="6" spans="1:40" ht="13.5" customHeight="1">
      <c r="A6" s="344" t="s">
        <v>111</v>
      </c>
      <c r="B6" s="281"/>
      <c r="C6" s="281"/>
      <c r="D6" s="353"/>
      <c r="E6" s="344" t="s">
        <v>153</v>
      </c>
      <c r="F6" s="281"/>
      <c r="G6" s="281"/>
      <c r="H6" s="281"/>
      <c r="I6" s="281"/>
      <c r="J6" s="139" t="s">
        <v>73</v>
      </c>
      <c r="K6" s="397" t="str">
        <f>IF(ISBLANK(入力用!B3),"",入力用!B3)</f>
        <v/>
      </c>
      <c r="L6" s="397"/>
      <c r="M6" s="397"/>
      <c r="N6" s="397"/>
      <c r="O6" s="397"/>
      <c r="P6" s="397"/>
      <c r="Q6" s="397"/>
      <c r="R6" s="397"/>
      <c r="S6" s="397"/>
      <c r="T6" s="15"/>
      <c r="U6" s="15"/>
      <c r="V6" s="15"/>
      <c r="W6" s="15"/>
      <c r="X6" s="15"/>
      <c r="Y6" s="15"/>
      <c r="Z6" s="15"/>
      <c r="AA6" s="15"/>
      <c r="AB6" s="15"/>
      <c r="AC6" s="15"/>
      <c r="AD6" s="15"/>
      <c r="AE6" s="15"/>
      <c r="AF6" s="15"/>
      <c r="AG6" s="15"/>
      <c r="AH6" s="15"/>
      <c r="AI6" s="15"/>
      <c r="AJ6" s="15"/>
      <c r="AK6" s="15"/>
      <c r="AL6" s="15"/>
      <c r="AM6" s="15"/>
      <c r="AN6" s="60"/>
    </row>
    <row r="7" spans="1:40" ht="13.5" customHeight="1">
      <c r="A7" s="345"/>
      <c r="B7" s="346"/>
      <c r="C7" s="346"/>
      <c r="D7" s="354"/>
      <c r="E7" s="391"/>
      <c r="F7" s="349"/>
      <c r="G7" s="349"/>
      <c r="H7" s="349"/>
      <c r="I7" s="349"/>
      <c r="J7" s="14"/>
      <c r="K7" s="403" t="str">
        <f>IF(ISBLANK(入力用!B4),"",入力用!B4)</f>
        <v/>
      </c>
      <c r="L7" s="403"/>
      <c r="M7" s="403"/>
      <c r="N7" s="403"/>
      <c r="O7" s="403"/>
      <c r="P7" s="403"/>
      <c r="Q7" s="403"/>
      <c r="R7" s="403"/>
      <c r="S7" s="403"/>
      <c r="T7" s="403"/>
      <c r="U7" s="403"/>
      <c r="V7" s="403"/>
      <c r="W7" s="403"/>
      <c r="X7" s="403"/>
      <c r="Y7" s="403"/>
      <c r="Z7" s="403"/>
      <c r="AA7" s="403"/>
      <c r="AB7" s="403"/>
      <c r="AC7" s="403"/>
      <c r="AD7" s="403"/>
      <c r="AE7" s="403"/>
      <c r="AF7" s="403"/>
      <c r="AG7" s="403"/>
      <c r="AH7" s="403"/>
      <c r="AI7" s="403"/>
      <c r="AJ7" s="403"/>
      <c r="AK7" s="403"/>
      <c r="AL7" s="403"/>
      <c r="AM7" s="403"/>
      <c r="AN7" s="404"/>
    </row>
    <row r="8" spans="1:40" ht="13.5" customHeight="1">
      <c r="A8" s="345"/>
      <c r="B8" s="346"/>
      <c r="C8" s="346"/>
      <c r="D8" s="354"/>
      <c r="E8" s="393" t="s">
        <v>166</v>
      </c>
      <c r="F8" s="394"/>
      <c r="G8" s="394"/>
      <c r="H8" s="394"/>
      <c r="I8" s="394"/>
      <c r="K8" s="401" t="str">
        <f>IF(ISBLANK(入力用!B5),"",入力用!B5)</f>
        <v/>
      </c>
      <c r="L8" s="401"/>
      <c r="M8" s="401"/>
      <c r="N8" s="401"/>
      <c r="O8" s="401"/>
      <c r="P8" s="401"/>
      <c r="Q8" s="401"/>
      <c r="R8" s="401"/>
      <c r="S8" s="401"/>
      <c r="T8" s="401"/>
      <c r="U8" s="401"/>
      <c r="V8" s="401"/>
      <c r="W8" s="401"/>
      <c r="X8" s="401"/>
      <c r="Y8" s="401"/>
      <c r="Z8" s="401"/>
      <c r="AA8" s="401"/>
      <c r="AB8" s="401"/>
      <c r="AC8" s="401"/>
      <c r="AD8" s="401"/>
      <c r="AE8" s="401"/>
      <c r="AF8" s="401"/>
      <c r="AG8" s="401"/>
      <c r="AH8" s="401"/>
      <c r="AI8" s="401"/>
      <c r="AJ8" s="401"/>
      <c r="AK8" s="401"/>
      <c r="AL8" s="401"/>
      <c r="AM8" s="401"/>
      <c r="AN8" s="402"/>
    </row>
    <row r="9" spans="1:40" ht="13.5" customHeight="1">
      <c r="A9" s="345"/>
      <c r="B9" s="346"/>
      <c r="C9" s="346"/>
      <c r="D9" s="354"/>
      <c r="E9" s="395"/>
      <c r="F9" s="396"/>
      <c r="G9" s="396"/>
      <c r="H9" s="396"/>
      <c r="I9" s="396"/>
      <c r="J9" s="14"/>
      <c r="K9" s="403"/>
      <c r="L9" s="403"/>
      <c r="M9" s="403"/>
      <c r="N9" s="403"/>
      <c r="O9" s="403"/>
      <c r="P9" s="403"/>
      <c r="Q9" s="403"/>
      <c r="R9" s="403"/>
      <c r="S9" s="403"/>
      <c r="T9" s="403"/>
      <c r="U9" s="403"/>
      <c r="V9" s="403"/>
      <c r="W9" s="403"/>
      <c r="X9" s="403"/>
      <c r="Y9" s="403"/>
      <c r="Z9" s="403"/>
      <c r="AA9" s="403"/>
      <c r="AB9" s="403"/>
      <c r="AC9" s="403"/>
      <c r="AD9" s="403"/>
      <c r="AE9" s="403"/>
      <c r="AF9" s="403"/>
      <c r="AG9" s="403"/>
      <c r="AH9" s="403"/>
      <c r="AI9" s="403"/>
      <c r="AJ9" s="403"/>
      <c r="AK9" s="403"/>
      <c r="AL9" s="403"/>
      <c r="AM9" s="403"/>
      <c r="AN9" s="404"/>
    </row>
    <row r="10" spans="1:40" ht="13.5" customHeight="1">
      <c r="A10" s="345"/>
      <c r="B10" s="346"/>
      <c r="C10" s="346"/>
      <c r="D10" s="354"/>
      <c r="E10" s="393" t="s">
        <v>112</v>
      </c>
      <c r="F10" s="394"/>
      <c r="G10" s="394"/>
      <c r="H10" s="394"/>
      <c r="I10" s="394"/>
      <c r="K10" s="405" t="str">
        <f>IF(ISBLANK(入力用!B7),"",入力用!B7)</f>
        <v/>
      </c>
      <c r="L10" s="405"/>
      <c r="M10" s="405"/>
      <c r="N10" s="405"/>
      <c r="O10" s="405"/>
      <c r="P10" s="405"/>
      <c r="Q10" s="405"/>
      <c r="R10" s="405"/>
      <c r="S10" s="405"/>
      <c r="T10" s="405"/>
      <c r="U10" s="405"/>
      <c r="V10" s="405"/>
      <c r="X10" s="287" t="s">
        <v>158</v>
      </c>
      <c r="Y10" s="287"/>
      <c r="Z10" s="287"/>
      <c r="AA10" s="287"/>
      <c r="AB10" s="287"/>
      <c r="AC10" s="401" t="str">
        <f>IF(ISBLANK(入力用!B6),"",入力用!B6)</f>
        <v/>
      </c>
      <c r="AD10" s="401"/>
      <c r="AE10" s="401"/>
      <c r="AF10" s="401"/>
      <c r="AG10" s="401"/>
      <c r="AH10" s="401"/>
      <c r="AI10" s="401"/>
      <c r="AJ10" s="401"/>
      <c r="AK10" s="401"/>
      <c r="AL10" s="401"/>
      <c r="AM10" s="401"/>
      <c r="AN10" s="402"/>
    </row>
    <row r="11" spans="1:40" ht="13.5" customHeight="1">
      <c r="A11" s="345"/>
      <c r="B11" s="346"/>
      <c r="C11" s="346"/>
      <c r="D11" s="354"/>
      <c r="E11" s="395"/>
      <c r="F11" s="396"/>
      <c r="G11" s="396"/>
      <c r="H11" s="396"/>
      <c r="I11" s="396"/>
      <c r="J11" s="16"/>
      <c r="K11" s="406"/>
      <c r="L11" s="406"/>
      <c r="M11" s="406"/>
      <c r="N11" s="406"/>
      <c r="O11" s="406"/>
      <c r="P11" s="406"/>
      <c r="Q11" s="406"/>
      <c r="R11" s="406"/>
      <c r="S11" s="406"/>
      <c r="T11" s="406"/>
      <c r="U11" s="406"/>
      <c r="V11" s="406"/>
      <c r="W11" s="14"/>
      <c r="X11" s="350"/>
      <c r="Y11" s="350"/>
      <c r="Z11" s="350"/>
      <c r="AA11" s="350"/>
      <c r="AB11" s="350"/>
      <c r="AC11" s="403"/>
      <c r="AD11" s="403"/>
      <c r="AE11" s="403"/>
      <c r="AF11" s="403"/>
      <c r="AG11" s="403"/>
      <c r="AH11" s="403"/>
      <c r="AI11" s="403"/>
      <c r="AJ11" s="403"/>
      <c r="AK11" s="403"/>
      <c r="AL11" s="403"/>
      <c r="AM11" s="403"/>
      <c r="AN11" s="404"/>
    </row>
    <row r="12" spans="1:40" ht="13.5" customHeight="1">
      <c r="A12" s="345"/>
      <c r="B12" s="346"/>
      <c r="C12" s="346"/>
      <c r="D12" s="354"/>
      <c r="E12" s="407" t="s">
        <v>195</v>
      </c>
      <c r="F12" s="394"/>
      <c r="G12" s="394"/>
      <c r="H12" s="394"/>
      <c r="I12" s="394"/>
      <c r="K12" s="397" t="str">
        <f>IF(ISBLANK(入力用!B8),"",入力用!B8)</f>
        <v/>
      </c>
      <c r="L12" s="397"/>
      <c r="M12" s="397"/>
      <c r="N12" s="397"/>
      <c r="O12" s="397"/>
      <c r="P12" s="397"/>
      <c r="Q12" s="397"/>
      <c r="R12" s="397"/>
      <c r="S12" s="397"/>
      <c r="T12" s="397"/>
      <c r="U12" s="397"/>
      <c r="V12" s="397"/>
      <c r="X12" s="287" t="s">
        <v>159</v>
      </c>
      <c r="Y12" s="287"/>
      <c r="Z12" s="287"/>
      <c r="AA12" s="287"/>
      <c r="AB12" s="287"/>
      <c r="AC12" s="397" t="str">
        <f>IF(ISBLANK(入力用!B9),"",入力用!B9)</f>
        <v/>
      </c>
      <c r="AD12" s="397"/>
      <c r="AE12" s="397"/>
      <c r="AF12" s="397"/>
      <c r="AG12" s="397"/>
      <c r="AH12" s="397"/>
      <c r="AI12" s="397"/>
      <c r="AJ12" s="397"/>
      <c r="AK12" s="397"/>
      <c r="AL12" s="397"/>
      <c r="AM12" s="397"/>
      <c r="AN12" s="398"/>
    </row>
    <row r="13" spans="1:40" ht="13.5" customHeight="1">
      <c r="A13" s="391"/>
      <c r="B13" s="349"/>
      <c r="C13" s="349"/>
      <c r="D13" s="392"/>
      <c r="E13" s="395"/>
      <c r="F13" s="396"/>
      <c r="G13" s="396"/>
      <c r="H13" s="396"/>
      <c r="I13" s="396"/>
      <c r="J13" s="14"/>
      <c r="K13" s="399"/>
      <c r="L13" s="399"/>
      <c r="M13" s="399"/>
      <c r="N13" s="399"/>
      <c r="O13" s="399"/>
      <c r="P13" s="399"/>
      <c r="Q13" s="399"/>
      <c r="R13" s="399"/>
      <c r="S13" s="399"/>
      <c r="T13" s="399"/>
      <c r="U13" s="399"/>
      <c r="V13" s="399"/>
      <c r="W13" s="14"/>
      <c r="X13" s="350"/>
      <c r="Y13" s="350"/>
      <c r="Z13" s="350"/>
      <c r="AA13" s="350"/>
      <c r="AB13" s="350"/>
      <c r="AC13" s="399"/>
      <c r="AD13" s="399"/>
      <c r="AE13" s="399"/>
      <c r="AF13" s="399"/>
      <c r="AG13" s="399"/>
      <c r="AH13" s="399"/>
      <c r="AI13" s="399"/>
      <c r="AJ13" s="399"/>
      <c r="AK13" s="399"/>
      <c r="AL13" s="399"/>
      <c r="AM13" s="399"/>
      <c r="AN13" s="400"/>
    </row>
    <row r="14" spans="1:40" ht="13.5" customHeight="1">
      <c r="A14" s="344" t="s">
        <v>135</v>
      </c>
      <c r="B14" s="281"/>
      <c r="C14" s="281"/>
      <c r="D14" s="281"/>
      <c r="E14" s="281"/>
      <c r="F14" s="281"/>
      <c r="G14" s="281"/>
      <c r="H14" s="281"/>
      <c r="I14" s="15"/>
      <c r="K14" s="281" t="s">
        <v>136</v>
      </c>
      <c r="L14" s="281"/>
      <c r="M14" s="281"/>
      <c r="N14" s="281"/>
      <c r="O14" s="347" t="str">
        <f>IF(ISBLANK(入力用!B21),"",入力用!B21)</f>
        <v/>
      </c>
      <c r="P14" s="347"/>
      <c r="Q14" s="347"/>
      <c r="R14" s="347"/>
      <c r="S14" s="347"/>
      <c r="T14" s="347"/>
      <c r="U14" s="15"/>
      <c r="V14" s="15"/>
      <c r="X14" s="287" t="s">
        <v>137</v>
      </c>
      <c r="Y14" s="287"/>
      <c r="Z14" s="287"/>
      <c r="AA14" s="287"/>
      <c r="AB14" s="287"/>
      <c r="AC14" s="287"/>
      <c r="AD14" s="287"/>
      <c r="AE14" s="347" t="str">
        <f>IF(ISBLANK(入力用!E21),"",入力用!E21)</f>
        <v/>
      </c>
      <c r="AF14" s="347"/>
      <c r="AG14" s="347"/>
      <c r="AH14" s="347"/>
      <c r="AI14" s="347"/>
      <c r="AJ14" s="347"/>
      <c r="AK14" s="347"/>
      <c r="AL14" s="347"/>
      <c r="AM14" s="15"/>
      <c r="AN14" s="60"/>
    </row>
    <row r="15" spans="1:40" ht="13.5" customHeight="1">
      <c r="A15" s="345"/>
      <c r="B15" s="346"/>
      <c r="C15" s="346"/>
      <c r="D15" s="346"/>
      <c r="E15" s="346"/>
      <c r="F15" s="346"/>
      <c r="G15" s="346"/>
      <c r="H15" s="346"/>
      <c r="I15" s="158"/>
      <c r="J15" s="14"/>
      <c r="K15" s="349"/>
      <c r="L15" s="349"/>
      <c r="M15" s="349"/>
      <c r="N15" s="349"/>
      <c r="O15" s="348"/>
      <c r="P15" s="348"/>
      <c r="Q15" s="348"/>
      <c r="R15" s="348"/>
      <c r="S15" s="348"/>
      <c r="T15" s="348"/>
      <c r="U15" s="14"/>
      <c r="V15" s="14"/>
      <c r="W15" s="14"/>
      <c r="X15" s="350"/>
      <c r="Y15" s="350"/>
      <c r="Z15" s="350"/>
      <c r="AA15" s="350"/>
      <c r="AB15" s="350"/>
      <c r="AC15" s="350"/>
      <c r="AD15" s="350"/>
      <c r="AE15" s="348"/>
      <c r="AF15" s="348"/>
      <c r="AG15" s="348"/>
      <c r="AH15" s="348"/>
      <c r="AI15" s="348"/>
      <c r="AJ15" s="348"/>
      <c r="AK15" s="348"/>
      <c r="AL15" s="351"/>
      <c r="AM15" s="158"/>
      <c r="AN15" s="61"/>
    </row>
    <row r="16" spans="1:40" ht="13.5" customHeight="1">
      <c r="A16" s="305" t="s">
        <v>113</v>
      </c>
      <c r="B16" s="306"/>
      <c r="C16" s="306"/>
      <c r="D16" s="306"/>
      <c r="E16" s="306"/>
      <c r="F16" s="306"/>
      <c r="G16" s="41"/>
      <c r="H16" s="309" t="str">
        <f>IF(ISBLANK(入力用!B20),"",入力用!B20)</f>
        <v/>
      </c>
      <c r="I16" s="310"/>
      <c r="J16" s="310"/>
      <c r="K16" s="310"/>
      <c r="L16" s="310"/>
      <c r="M16" s="310"/>
      <c r="N16" s="310"/>
      <c r="O16" s="310"/>
      <c r="P16" s="310"/>
      <c r="Q16" s="310"/>
      <c r="R16" s="310"/>
      <c r="S16" s="310"/>
      <c r="T16" s="310"/>
      <c r="U16" s="310"/>
      <c r="V16" s="310"/>
      <c r="W16" s="310"/>
      <c r="X16" s="310"/>
      <c r="Y16" s="310"/>
      <c r="Z16" s="310"/>
      <c r="AA16" s="310"/>
      <c r="AB16" s="310"/>
      <c r="AC16" s="310"/>
      <c r="AD16" s="310"/>
      <c r="AE16" s="310"/>
      <c r="AF16" s="310"/>
      <c r="AG16" s="310"/>
      <c r="AH16" s="310"/>
      <c r="AI16" s="310"/>
      <c r="AJ16" s="310"/>
      <c r="AK16" s="311"/>
      <c r="AL16" s="42"/>
      <c r="AM16" s="156"/>
      <c r="AN16" s="62"/>
    </row>
    <row r="17" spans="1:40" ht="13.5" customHeight="1">
      <c r="A17" s="305"/>
      <c r="B17" s="306"/>
      <c r="C17" s="306"/>
      <c r="D17" s="306"/>
      <c r="E17" s="306"/>
      <c r="F17" s="306"/>
      <c r="G17" s="40"/>
      <c r="H17" s="312"/>
      <c r="I17" s="313"/>
      <c r="J17" s="313"/>
      <c r="K17" s="313"/>
      <c r="L17" s="313"/>
      <c r="M17" s="313"/>
      <c r="N17" s="313"/>
      <c r="O17" s="313"/>
      <c r="P17" s="313"/>
      <c r="Q17" s="313"/>
      <c r="R17" s="313"/>
      <c r="S17" s="313"/>
      <c r="T17" s="313"/>
      <c r="U17" s="313"/>
      <c r="V17" s="313"/>
      <c r="W17" s="313"/>
      <c r="X17" s="313"/>
      <c r="Y17" s="313"/>
      <c r="Z17" s="313"/>
      <c r="AA17" s="313"/>
      <c r="AB17" s="313"/>
      <c r="AC17" s="313"/>
      <c r="AD17" s="313"/>
      <c r="AE17" s="313"/>
      <c r="AF17" s="313"/>
      <c r="AG17" s="313"/>
      <c r="AH17" s="313"/>
      <c r="AI17" s="313"/>
      <c r="AJ17" s="313"/>
      <c r="AK17" s="314"/>
      <c r="AL17" s="42"/>
      <c r="AM17" s="156"/>
      <c r="AN17" s="62"/>
    </row>
    <row r="18" spans="1:40" ht="13.5" customHeight="1">
      <c r="A18" s="307" t="s">
        <v>114</v>
      </c>
      <c r="B18" s="308"/>
      <c r="C18" s="308"/>
      <c r="D18" s="308"/>
      <c r="E18" s="308"/>
      <c r="F18" s="308"/>
      <c r="G18" s="40"/>
      <c r="H18" s="312"/>
      <c r="I18" s="313"/>
      <c r="J18" s="313"/>
      <c r="K18" s="313"/>
      <c r="L18" s="313"/>
      <c r="M18" s="313"/>
      <c r="N18" s="313"/>
      <c r="O18" s="313"/>
      <c r="P18" s="313"/>
      <c r="Q18" s="313"/>
      <c r="R18" s="313"/>
      <c r="S18" s="313"/>
      <c r="T18" s="313"/>
      <c r="U18" s="313"/>
      <c r="V18" s="313"/>
      <c r="W18" s="313"/>
      <c r="X18" s="313"/>
      <c r="Y18" s="313"/>
      <c r="Z18" s="313"/>
      <c r="AA18" s="313"/>
      <c r="AB18" s="313"/>
      <c r="AC18" s="313"/>
      <c r="AD18" s="313"/>
      <c r="AE18" s="313"/>
      <c r="AF18" s="313"/>
      <c r="AG18" s="313"/>
      <c r="AH18" s="313"/>
      <c r="AI18" s="313"/>
      <c r="AJ18" s="313"/>
      <c r="AK18" s="314"/>
      <c r="AL18" s="42"/>
      <c r="AM18" s="156"/>
      <c r="AN18" s="62"/>
    </row>
    <row r="19" spans="1:40" ht="13.5" customHeight="1">
      <c r="A19" s="307"/>
      <c r="B19" s="308"/>
      <c r="C19" s="308"/>
      <c r="D19" s="308"/>
      <c r="E19" s="308"/>
      <c r="F19" s="308"/>
      <c r="G19" s="40"/>
      <c r="H19" s="315"/>
      <c r="I19" s="316"/>
      <c r="J19" s="316"/>
      <c r="K19" s="316"/>
      <c r="L19" s="316"/>
      <c r="M19" s="316"/>
      <c r="N19" s="316"/>
      <c r="O19" s="316"/>
      <c r="P19" s="316"/>
      <c r="Q19" s="316"/>
      <c r="R19" s="316"/>
      <c r="S19" s="316"/>
      <c r="T19" s="316"/>
      <c r="U19" s="316"/>
      <c r="V19" s="316"/>
      <c r="W19" s="316"/>
      <c r="X19" s="316"/>
      <c r="Y19" s="316"/>
      <c r="Z19" s="316"/>
      <c r="AA19" s="316"/>
      <c r="AB19" s="316"/>
      <c r="AC19" s="316"/>
      <c r="AD19" s="316"/>
      <c r="AE19" s="316"/>
      <c r="AF19" s="316"/>
      <c r="AG19" s="316"/>
      <c r="AH19" s="316"/>
      <c r="AI19" s="316"/>
      <c r="AJ19" s="316"/>
      <c r="AK19" s="317"/>
      <c r="AL19" s="42"/>
      <c r="AM19" s="156"/>
      <c r="AN19" s="62"/>
    </row>
    <row r="20" spans="1:40" ht="12" customHeight="1">
      <c r="A20" s="63"/>
      <c r="B20" s="17"/>
      <c r="C20" s="17"/>
      <c r="D20" s="17"/>
      <c r="E20" s="17"/>
      <c r="F20" s="13"/>
      <c r="G20" s="13"/>
      <c r="H20" s="13"/>
      <c r="I20" s="13"/>
      <c r="J20" s="13"/>
      <c r="K20" s="13"/>
      <c r="L20" s="13"/>
      <c r="M20" s="13"/>
      <c r="N20" s="13"/>
      <c r="O20" s="13"/>
      <c r="P20" s="13"/>
      <c r="Q20" s="13"/>
      <c r="R20" s="13"/>
      <c r="S20" s="13"/>
      <c r="T20" s="13"/>
      <c r="U20" s="13"/>
      <c r="V20" s="13"/>
      <c r="W20" s="13"/>
      <c r="X20" s="13"/>
      <c r="Y20" s="13"/>
      <c r="Z20" s="13"/>
      <c r="AA20" s="13"/>
      <c r="AB20" s="13"/>
      <c r="AC20" s="13"/>
      <c r="AD20" s="13"/>
      <c r="AE20" s="13"/>
      <c r="AF20" s="13"/>
      <c r="AG20" s="13"/>
      <c r="AH20" s="13"/>
      <c r="AI20" s="13"/>
      <c r="AJ20" s="13"/>
      <c r="AK20" s="13"/>
      <c r="AL20" s="18"/>
      <c r="AM20" s="18"/>
      <c r="AN20" s="64"/>
    </row>
    <row r="21" spans="1:40" ht="13.5" customHeight="1">
      <c r="A21" s="291" t="s">
        <v>115</v>
      </c>
      <c r="B21" s="291"/>
      <c r="C21" s="291"/>
      <c r="D21" s="291"/>
      <c r="E21" s="291"/>
      <c r="F21" s="291"/>
      <c r="G21" s="291"/>
      <c r="H21" s="291"/>
      <c r="I21" s="291"/>
      <c r="J21" s="291"/>
      <c r="K21" s="291"/>
      <c r="L21" s="291"/>
      <c r="M21" s="291"/>
      <c r="N21" s="291"/>
      <c r="O21" s="291"/>
      <c r="P21" s="291"/>
      <c r="Q21" s="291" t="s">
        <v>116</v>
      </c>
      <c r="R21" s="291"/>
      <c r="S21" s="291"/>
      <c r="T21" s="291"/>
      <c r="U21" s="291"/>
      <c r="V21" s="291"/>
      <c r="W21" s="291"/>
      <c r="X21" s="291"/>
      <c r="Y21" s="291"/>
      <c r="Z21" s="355" t="s">
        <v>117</v>
      </c>
      <c r="AA21" s="355"/>
      <c r="AB21" s="355"/>
      <c r="AC21" s="355"/>
      <c r="AD21" s="355"/>
      <c r="AE21" s="355"/>
      <c r="AF21" s="355"/>
      <c r="AG21" s="355"/>
      <c r="AH21" s="355"/>
      <c r="AI21" s="355"/>
      <c r="AJ21" s="355"/>
      <c r="AK21" s="355"/>
      <c r="AL21" s="355"/>
      <c r="AM21" s="355"/>
      <c r="AN21" s="355"/>
    </row>
    <row r="22" spans="1:40" ht="13.5" customHeight="1">
      <c r="A22" s="292"/>
      <c r="B22" s="292"/>
      <c r="C22" s="292"/>
      <c r="D22" s="292"/>
      <c r="E22" s="292"/>
      <c r="F22" s="292"/>
      <c r="G22" s="292"/>
      <c r="H22" s="292"/>
      <c r="I22" s="292"/>
      <c r="J22" s="292"/>
      <c r="K22" s="292"/>
      <c r="L22" s="292"/>
      <c r="M22" s="292"/>
      <c r="N22" s="292"/>
      <c r="O22" s="292"/>
      <c r="P22" s="292"/>
      <c r="Q22" s="292"/>
      <c r="R22" s="292"/>
      <c r="S22" s="292"/>
      <c r="T22" s="292"/>
      <c r="U22" s="292"/>
      <c r="V22" s="292"/>
      <c r="W22" s="292"/>
      <c r="X22" s="292"/>
      <c r="Y22" s="292"/>
      <c r="Z22" s="356"/>
      <c r="AA22" s="356"/>
      <c r="AB22" s="356"/>
      <c r="AC22" s="356"/>
      <c r="AD22" s="356"/>
      <c r="AE22" s="356"/>
      <c r="AF22" s="356"/>
      <c r="AG22" s="356"/>
      <c r="AH22" s="356"/>
      <c r="AI22" s="356"/>
      <c r="AJ22" s="356"/>
      <c r="AK22" s="356"/>
      <c r="AL22" s="356"/>
      <c r="AM22" s="356"/>
      <c r="AN22" s="356"/>
    </row>
    <row r="23" spans="1:40" ht="13.5" customHeight="1">
      <c r="A23" s="357" t="str">
        <f>IF(ISBLANK(入力用!B11),"",入力用!B11)</f>
        <v/>
      </c>
      <c r="B23" s="357"/>
      <c r="C23" s="357"/>
      <c r="D23" s="357"/>
      <c r="E23" s="357"/>
      <c r="F23" s="357"/>
      <c r="G23" s="357"/>
      <c r="H23" s="357"/>
      <c r="I23" s="357"/>
      <c r="J23" s="357"/>
      <c r="K23" s="357"/>
      <c r="L23" s="357"/>
      <c r="M23" s="357"/>
      <c r="N23" s="357"/>
      <c r="O23" s="357"/>
      <c r="P23" s="357"/>
      <c r="Q23" s="361" t="str">
        <f>IF(ISBLANK(入力用!E13),"",入力用!E13)</f>
        <v/>
      </c>
      <c r="R23" s="362"/>
      <c r="S23" s="362"/>
      <c r="T23" s="362"/>
      <c r="U23" s="362"/>
      <c r="V23" s="362"/>
      <c r="W23" s="362"/>
      <c r="X23" s="362"/>
      <c r="Y23" s="363"/>
      <c r="Z23" s="367" t="str">
        <f>IF(ISBLANK(入力用!B15),"",入力用!B15)</f>
        <v/>
      </c>
      <c r="AA23" s="368"/>
      <c r="AB23" s="368"/>
      <c r="AC23" s="368"/>
      <c r="AD23" s="368"/>
      <c r="AE23" s="368"/>
      <c r="AF23" s="368"/>
      <c r="AG23" s="368"/>
      <c r="AH23" s="368"/>
      <c r="AI23" s="368"/>
      <c r="AJ23" s="368"/>
      <c r="AK23" s="368"/>
      <c r="AL23" s="368"/>
      <c r="AM23" s="368"/>
      <c r="AN23" s="369"/>
    </row>
    <row r="24" spans="1:40" ht="13.5" customHeight="1">
      <c r="A24" s="358"/>
      <c r="B24" s="358"/>
      <c r="C24" s="358"/>
      <c r="D24" s="358"/>
      <c r="E24" s="358"/>
      <c r="F24" s="358"/>
      <c r="G24" s="358"/>
      <c r="H24" s="358"/>
      <c r="I24" s="358"/>
      <c r="J24" s="358"/>
      <c r="K24" s="358"/>
      <c r="L24" s="358"/>
      <c r="M24" s="358"/>
      <c r="N24" s="358"/>
      <c r="O24" s="358"/>
      <c r="P24" s="358"/>
      <c r="Q24" s="361"/>
      <c r="R24" s="362"/>
      <c r="S24" s="362"/>
      <c r="T24" s="362"/>
      <c r="U24" s="362"/>
      <c r="V24" s="362"/>
      <c r="W24" s="362"/>
      <c r="X24" s="362"/>
      <c r="Y24" s="363"/>
      <c r="Z24" s="367"/>
      <c r="AA24" s="368"/>
      <c r="AB24" s="368"/>
      <c r="AC24" s="368"/>
      <c r="AD24" s="368"/>
      <c r="AE24" s="368"/>
      <c r="AF24" s="368"/>
      <c r="AG24" s="368"/>
      <c r="AH24" s="368"/>
      <c r="AI24" s="368"/>
      <c r="AJ24" s="368"/>
      <c r="AK24" s="368"/>
      <c r="AL24" s="368"/>
      <c r="AM24" s="368"/>
      <c r="AN24" s="369"/>
    </row>
    <row r="25" spans="1:40" ht="13.5" customHeight="1">
      <c r="A25" s="358"/>
      <c r="B25" s="358"/>
      <c r="C25" s="358"/>
      <c r="D25" s="358"/>
      <c r="E25" s="358"/>
      <c r="F25" s="358"/>
      <c r="G25" s="358"/>
      <c r="H25" s="358"/>
      <c r="I25" s="358"/>
      <c r="J25" s="358"/>
      <c r="K25" s="358"/>
      <c r="L25" s="358"/>
      <c r="M25" s="358"/>
      <c r="N25" s="358"/>
      <c r="O25" s="358"/>
      <c r="P25" s="358"/>
      <c r="Q25" s="364"/>
      <c r="R25" s="365"/>
      <c r="S25" s="365"/>
      <c r="T25" s="365"/>
      <c r="U25" s="365"/>
      <c r="V25" s="365"/>
      <c r="W25" s="365"/>
      <c r="X25" s="365"/>
      <c r="Y25" s="366"/>
      <c r="Z25" s="370"/>
      <c r="AA25" s="371"/>
      <c r="AB25" s="371"/>
      <c r="AC25" s="371"/>
      <c r="AD25" s="371"/>
      <c r="AE25" s="371"/>
      <c r="AF25" s="371"/>
      <c r="AG25" s="371"/>
      <c r="AH25" s="371"/>
      <c r="AI25" s="371"/>
      <c r="AJ25" s="371"/>
      <c r="AK25" s="371"/>
      <c r="AL25" s="371"/>
      <c r="AM25" s="371"/>
      <c r="AN25" s="372"/>
    </row>
    <row r="26" spans="1:40" ht="13.5" customHeight="1">
      <c r="A26" s="344" t="s">
        <v>118</v>
      </c>
      <c r="B26" s="281"/>
      <c r="C26" s="281"/>
      <c r="D26" s="281"/>
      <c r="E26" s="281"/>
      <c r="F26" s="281"/>
      <c r="G26" s="281"/>
      <c r="H26" s="281"/>
      <c r="I26" s="281"/>
      <c r="J26" s="281"/>
      <c r="K26" s="281"/>
      <c r="L26" s="140"/>
      <c r="M26" s="281" t="s">
        <v>59</v>
      </c>
      <c r="N26" s="281"/>
      <c r="O26" s="281"/>
      <c r="P26" s="353"/>
      <c r="Q26" s="291" t="s">
        <v>119</v>
      </c>
      <c r="R26" s="373"/>
      <c r="S26" s="373"/>
      <c r="T26" s="373"/>
      <c r="U26" s="373"/>
      <c r="V26" s="291"/>
      <c r="W26" s="291"/>
      <c r="X26" s="291"/>
      <c r="Y26" s="374"/>
      <c r="Z26" s="377" t="s">
        <v>184</v>
      </c>
      <c r="AA26" s="378"/>
      <c r="AB26" s="378"/>
      <c r="AC26" s="378"/>
      <c r="AD26" s="378"/>
      <c r="AE26" s="378"/>
      <c r="AF26" s="378"/>
      <c r="AG26" s="378"/>
      <c r="AH26" s="378"/>
      <c r="AI26" s="378"/>
      <c r="AJ26" s="378"/>
      <c r="AK26" s="378"/>
      <c r="AL26" s="378"/>
      <c r="AM26" s="381" t="s">
        <v>58</v>
      </c>
      <c r="AN26" s="382"/>
    </row>
    <row r="27" spans="1:40" ht="13.5" customHeight="1">
      <c r="A27" s="385"/>
      <c r="B27" s="283"/>
      <c r="C27" s="283"/>
      <c r="D27" s="283"/>
      <c r="E27" s="283"/>
      <c r="F27" s="283"/>
      <c r="G27" s="283"/>
      <c r="H27" s="283"/>
      <c r="I27" s="283"/>
      <c r="J27" s="283"/>
      <c r="K27" s="283"/>
      <c r="L27" s="143"/>
      <c r="M27" s="346"/>
      <c r="N27" s="346"/>
      <c r="O27" s="346"/>
      <c r="P27" s="354"/>
      <c r="Q27" s="292"/>
      <c r="R27" s="375"/>
      <c r="S27" s="375"/>
      <c r="T27" s="375"/>
      <c r="U27" s="375"/>
      <c r="V27" s="292"/>
      <c r="W27" s="292"/>
      <c r="X27" s="292"/>
      <c r="Y27" s="376"/>
      <c r="Z27" s="379"/>
      <c r="AA27" s="380"/>
      <c r="AB27" s="380"/>
      <c r="AC27" s="380"/>
      <c r="AD27" s="380"/>
      <c r="AE27" s="380"/>
      <c r="AF27" s="380"/>
      <c r="AG27" s="380"/>
      <c r="AH27" s="380"/>
      <c r="AI27" s="380"/>
      <c r="AJ27" s="380"/>
      <c r="AK27" s="380"/>
      <c r="AL27" s="380"/>
      <c r="AM27" s="383"/>
      <c r="AN27" s="384"/>
    </row>
    <row r="28" spans="1:40" ht="13.5" customHeight="1">
      <c r="A28" s="359" t="str">
        <f>IF(ISBLANK(入力用!B12),"",入力用!B12)</f>
        <v/>
      </c>
      <c r="B28" s="360"/>
      <c r="C28" s="360"/>
      <c r="D28" s="360"/>
      <c r="E28" s="360"/>
      <c r="F28" s="360"/>
      <c r="G28" s="360"/>
      <c r="H28" s="360"/>
      <c r="I28" s="360"/>
      <c r="J28" s="360"/>
      <c r="K28" s="360"/>
      <c r="L28" s="180"/>
      <c r="M28" s="386" t="str">
        <f>IF(ISBLANK(入力用!E12),"",入力用!E12)</f>
        <v/>
      </c>
      <c r="N28" s="386"/>
      <c r="O28" s="386"/>
      <c r="P28" s="387"/>
      <c r="Q28" s="19" t="str">
        <f>IF(入力用!B16="ハイブリッド会議等","■","□")</f>
        <v>□</v>
      </c>
      <c r="R28" s="289" t="s">
        <v>145</v>
      </c>
      <c r="S28" s="289"/>
      <c r="T28" s="289"/>
      <c r="U28" s="289"/>
      <c r="V28" s="289"/>
      <c r="W28" s="289"/>
      <c r="X28" s="289"/>
      <c r="Y28" s="290"/>
      <c r="Z28" s="141" t="s">
        <v>183</v>
      </c>
      <c r="AA28" s="183"/>
      <c r="AB28" s="183"/>
      <c r="AC28" s="183"/>
      <c r="AD28" s="183"/>
      <c r="AE28" s="183"/>
      <c r="AF28" s="183"/>
      <c r="AG28" s="183"/>
      <c r="AH28" s="183"/>
      <c r="AI28" s="183"/>
      <c r="AJ28" s="183"/>
      <c r="AK28" s="183"/>
      <c r="AL28" s="182"/>
      <c r="AM28" s="389" t="str">
        <f>IF(ISBLANK(入力用!B24),"",入力用!B24)</f>
        <v/>
      </c>
      <c r="AN28" s="390"/>
    </row>
    <row r="29" spans="1:40" ht="13.5" customHeight="1">
      <c r="A29" s="359"/>
      <c r="B29" s="360"/>
      <c r="C29" s="360"/>
      <c r="D29" s="360"/>
      <c r="E29" s="360"/>
      <c r="F29" s="360"/>
      <c r="G29" s="360"/>
      <c r="H29" s="360"/>
      <c r="I29" s="360"/>
      <c r="J29" s="360"/>
      <c r="K29" s="360"/>
      <c r="L29" s="180"/>
      <c r="M29" s="360"/>
      <c r="N29" s="360"/>
      <c r="O29" s="360"/>
      <c r="P29" s="388"/>
      <c r="Q29" s="19" t="str">
        <f>IF(入力用!B16="閲覧のみ","■","□")</f>
        <v>□</v>
      </c>
      <c r="R29" s="289" t="s">
        <v>146</v>
      </c>
      <c r="S29" s="289"/>
      <c r="T29" s="289"/>
      <c r="U29" s="289"/>
      <c r="V29" s="289"/>
      <c r="W29" s="289"/>
      <c r="X29" s="289"/>
      <c r="Y29" s="290"/>
      <c r="AA29" s="158" t="str">
        <f>IF(AND(入力用!B24&gt;0,入力用!B25="HDMI"),"■","□")</f>
        <v>□</v>
      </c>
      <c r="AB29" s="352" t="s">
        <v>180</v>
      </c>
      <c r="AC29" s="352"/>
      <c r="AD29" s="352"/>
      <c r="AG29" s="184"/>
      <c r="AH29" s="185" t="str">
        <f>IF(AND(入力用!B24&gt;0,入力用!B25="D-sub"),"■","□")</f>
        <v>□</v>
      </c>
      <c r="AI29" s="352" t="s">
        <v>181</v>
      </c>
      <c r="AJ29" s="352"/>
      <c r="AK29" s="352"/>
      <c r="AL29" s="129"/>
      <c r="AN29" s="41"/>
    </row>
    <row r="30" spans="1:40" ht="13.5" customHeight="1">
      <c r="A30" s="20"/>
      <c r="B30" s="186"/>
      <c r="C30" s="186"/>
      <c r="D30" s="186"/>
      <c r="E30" s="186"/>
      <c r="F30" s="186"/>
      <c r="G30" s="186"/>
      <c r="H30" s="186"/>
      <c r="I30" s="186"/>
      <c r="J30" s="186"/>
      <c r="K30" s="186"/>
      <c r="L30" s="186"/>
      <c r="M30" s="186"/>
      <c r="N30" s="186"/>
      <c r="O30" s="186"/>
      <c r="P30" s="33"/>
      <c r="Q30" s="19" t="str">
        <f>IF(入力用!B16="使用なし","■","□")</f>
        <v>□</v>
      </c>
      <c r="R30" s="289" t="s">
        <v>147</v>
      </c>
      <c r="S30" s="289"/>
      <c r="T30" s="289"/>
      <c r="U30" s="289"/>
      <c r="V30" s="289"/>
      <c r="W30" s="289"/>
      <c r="X30" s="289"/>
      <c r="Y30" s="290"/>
      <c r="Z30" s="131"/>
      <c r="AA30" s="49" t="str">
        <f>IF(AND(入力用!B24&gt;0,入力用!B25="HDMI・D-sub両方"),"■","□")</f>
        <v>□</v>
      </c>
      <c r="AB30" s="142" t="s">
        <v>182</v>
      </c>
      <c r="AC30" s="143"/>
      <c r="AD30" s="142"/>
      <c r="AE30" s="52"/>
      <c r="AF30" s="52"/>
      <c r="AG30" s="52"/>
      <c r="AH30" s="52"/>
      <c r="AI30" s="49"/>
      <c r="AJ30" s="49"/>
      <c r="AK30" s="49"/>
      <c r="AL30" s="132"/>
      <c r="AM30" s="49"/>
      <c r="AN30" s="136"/>
    </row>
    <row r="31" spans="1:40" ht="13.5" customHeight="1">
      <c r="A31" s="334" t="s">
        <v>140</v>
      </c>
      <c r="B31" s="335"/>
      <c r="C31" s="335"/>
      <c r="D31" s="335"/>
      <c r="E31" s="335"/>
      <c r="F31" s="335"/>
      <c r="G31" s="335"/>
      <c r="H31" s="335"/>
      <c r="I31" s="335"/>
      <c r="J31" s="335"/>
      <c r="K31" s="335"/>
      <c r="L31" s="335"/>
      <c r="M31" s="335"/>
      <c r="N31" s="335"/>
      <c r="O31" s="335"/>
      <c r="P31" s="336"/>
      <c r="Q31" s="322" t="s">
        <v>120</v>
      </c>
      <c r="R31" s="323"/>
      <c r="S31" s="323"/>
      <c r="T31" s="323"/>
      <c r="U31" s="323"/>
      <c r="V31" s="323"/>
      <c r="W31" s="323"/>
      <c r="X31" s="323"/>
      <c r="Y31" s="324"/>
      <c r="Z31" s="144" t="s">
        <v>47</v>
      </c>
      <c r="AA31" s="48"/>
      <c r="AB31" s="48"/>
      <c r="AC31" s="48"/>
      <c r="AD31" s="48"/>
      <c r="AE31" s="48"/>
      <c r="AF31" s="48"/>
      <c r="AG31" s="48"/>
      <c r="AH31" s="48"/>
      <c r="AI31" s="48"/>
      <c r="AJ31" s="48"/>
      <c r="AK31" s="48"/>
      <c r="AL31" s="130"/>
      <c r="AM31" s="331" t="str">
        <f>IF(ISBLANK(入力用!B26),"",入力用!B26)</f>
        <v/>
      </c>
      <c r="AN31" s="332"/>
    </row>
    <row r="32" spans="1:40" ht="13.5" customHeight="1">
      <c r="A32" s="334"/>
      <c r="B32" s="335"/>
      <c r="C32" s="335"/>
      <c r="D32" s="335"/>
      <c r="E32" s="335"/>
      <c r="F32" s="335"/>
      <c r="G32" s="335"/>
      <c r="H32" s="335"/>
      <c r="I32" s="335"/>
      <c r="J32" s="335"/>
      <c r="K32" s="335"/>
      <c r="L32" s="335"/>
      <c r="M32" s="335"/>
      <c r="N32" s="335"/>
      <c r="O32" s="335"/>
      <c r="P32" s="336"/>
      <c r="Q32" s="322"/>
      <c r="R32" s="323"/>
      <c r="S32" s="323"/>
      <c r="T32" s="323"/>
      <c r="U32" s="323"/>
      <c r="V32" s="323"/>
      <c r="W32" s="323"/>
      <c r="X32" s="323"/>
      <c r="Y32" s="324"/>
      <c r="Z32" s="145" t="s">
        <v>123</v>
      </c>
      <c r="AA32" s="133"/>
      <c r="AB32" s="133"/>
      <c r="AC32" s="51"/>
      <c r="AD32" s="51"/>
      <c r="AE32" s="51"/>
      <c r="AF32" s="51"/>
      <c r="AG32" s="51"/>
      <c r="AH32" s="51"/>
      <c r="AI32" s="51"/>
      <c r="AJ32" s="51"/>
      <c r="AK32" s="51"/>
      <c r="AL32" s="51"/>
      <c r="AM32" s="408" t="str">
        <f>IF(ISBLANK(入力用!B27),"",入力用!B27)</f>
        <v/>
      </c>
      <c r="AN32" s="409"/>
    </row>
    <row r="33" spans="1:40" ht="13.5" customHeight="1">
      <c r="A33" s="334" t="s">
        <v>139</v>
      </c>
      <c r="B33" s="335"/>
      <c r="C33" s="335"/>
      <c r="D33" s="335"/>
      <c r="E33" s="335"/>
      <c r="F33" s="335"/>
      <c r="G33" s="335"/>
      <c r="H33" s="335"/>
      <c r="I33" s="335"/>
      <c r="J33" s="335"/>
      <c r="K33" s="335"/>
      <c r="L33" s="335"/>
      <c r="M33" s="335"/>
      <c r="N33" s="335"/>
      <c r="O33" s="335"/>
      <c r="P33" s="336"/>
      <c r="Q33" s="322"/>
      <c r="R33" s="323"/>
      <c r="S33" s="323"/>
      <c r="T33" s="323"/>
      <c r="U33" s="323"/>
      <c r="V33" s="323"/>
      <c r="W33" s="323"/>
      <c r="X33" s="323"/>
      <c r="Y33" s="324"/>
      <c r="Z33" s="144" t="s">
        <v>185</v>
      </c>
      <c r="AA33" s="52"/>
      <c r="AB33" s="52"/>
      <c r="AC33" s="53"/>
      <c r="AD33" s="50"/>
      <c r="AE33" s="50"/>
      <c r="AF33" s="50"/>
      <c r="AG33" s="50"/>
      <c r="AH33" s="50"/>
      <c r="AI33" s="50"/>
      <c r="AJ33" s="50"/>
      <c r="AK33" s="50"/>
      <c r="AL33" s="50"/>
      <c r="AM33" s="410" t="str">
        <f>IF(ISBLANK(入力用!B28),"",入力用!B28)</f>
        <v/>
      </c>
      <c r="AN33" s="411"/>
    </row>
    <row r="34" spans="1:40" ht="13.5" customHeight="1">
      <c r="A34" s="334"/>
      <c r="B34" s="335"/>
      <c r="C34" s="335"/>
      <c r="D34" s="335"/>
      <c r="E34" s="335"/>
      <c r="F34" s="335"/>
      <c r="G34" s="335"/>
      <c r="H34" s="335"/>
      <c r="I34" s="335"/>
      <c r="J34" s="335"/>
      <c r="K34" s="335"/>
      <c r="L34" s="335"/>
      <c r="M34" s="335"/>
      <c r="N34" s="335"/>
      <c r="O34" s="335"/>
      <c r="P34" s="336"/>
      <c r="Q34" s="337"/>
      <c r="R34" s="338"/>
      <c r="S34" s="338"/>
      <c r="T34" s="338"/>
      <c r="U34" s="338"/>
      <c r="V34" s="338"/>
      <c r="W34" s="338"/>
      <c r="X34" s="338"/>
      <c r="Y34" s="339"/>
      <c r="Z34" s="145" t="s">
        <v>186</v>
      </c>
      <c r="AA34" s="54"/>
      <c r="AB34" s="54"/>
      <c r="AC34" s="55"/>
      <c r="AD34" s="56"/>
      <c r="AE34" s="56"/>
      <c r="AF34" s="56"/>
      <c r="AG34" s="56"/>
      <c r="AH34" s="56"/>
      <c r="AI34" s="56"/>
      <c r="AJ34" s="56"/>
      <c r="AK34" s="56"/>
      <c r="AL34" s="56"/>
      <c r="AM34" s="408" t="str">
        <f>IF(ISBLANK(入力用!B29),"",入力用!B29)</f>
        <v/>
      </c>
      <c r="AN34" s="409"/>
    </row>
    <row r="35" spans="1:40" ht="13.5" customHeight="1">
      <c r="A35" s="20"/>
      <c r="B35" s="187"/>
      <c r="C35" s="158"/>
      <c r="D35" s="158"/>
      <c r="E35" s="187"/>
      <c r="F35" s="187"/>
      <c r="G35" s="187"/>
      <c r="H35" s="187"/>
      <c r="I35" s="187"/>
      <c r="J35" s="187"/>
      <c r="K35" s="187"/>
      <c r="L35" s="187"/>
      <c r="M35" s="187"/>
      <c r="N35" s="187"/>
      <c r="O35" s="187"/>
      <c r="P35" s="45"/>
      <c r="Q35" s="300" t="s">
        <v>121</v>
      </c>
      <c r="R35" s="301"/>
      <c r="S35" s="301"/>
      <c r="T35" s="301"/>
      <c r="U35" s="301"/>
      <c r="V35" s="301"/>
      <c r="W35" s="301"/>
      <c r="X35" s="301"/>
      <c r="Y35" s="302"/>
      <c r="Z35" s="145" t="s">
        <v>187</v>
      </c>
      <c r="AA35" s="54"/>
      <c r="AB35" s="54"/>
      <c r="AC35" s="57"/>
      <c r="AD35" s="56"/>
      <c r="AE35" s="56"/>
      <c r="AF35" s="56"/>
      <c r="AG35" s="56"/>
      <c r="AH35" s="56"/>
      <c r="AI35" s="56"/>
      <c r="AJ35" s="56"/>
      <c r="AK35" s="56"/>
      <c r="AL35" s="56"/>
      <c r="AM35" s="408" t="str">
        <f>IF(ISBLANK(入力用!B30),"",入力用!B30)</f>
        <v/>
      </c>
      <c r="AN35" s="409"/>
    </row>
    <row r="36" spans="1:40" ht="13.5" customHeight="1">
      <c r="A36" s="20"/>
      <c r="B36" s="187"/>
      <c r="C36" s="158"/>
      <c r="D36" s="158"/>
      <c r="E36" s="187"/>
      <c r="F36" s="187"/>
      <c r="G36" s="187"/>
      <c r="H36" s="187"/>
      <c r="I36" s="187"/>
      <c r="J36" s="187"/>
      <c r="K36" s="187"/>
      <c r="L36" s="187"/>
      <c r="M36" s="187"/>
      <c r="N36" s="187"/>
      <c r="O36" s="187"/>
      <c r="P36" s="45"/>
      <c r="Q36" s="65" t="s">
        <v>122</v>
      </c>
      <c r="R36" s="181"/>
      <c r="S36" s="181"/>
      <c r="T36" s="181"/>
      <c r="U36" s="181"/>
      <c r="V36" s="181"/>
      <c r="W36" s="181"/>
      <c r="X36" s="181"/>
      <c r="Y36" s="22"/>
      <c r="Z36" s="325" t="s">
        <v>196</v>
      </c>
      <c r="AA36" s="326"/>
      <c r="AB36" s="326"/>
      <c r="AC36" s="326"/>
      <c r="AD36" s="188" t="str">
        <f>IF(ISBLANK(入力用!B31),"",入力用!B31)</f>
        <v/>
      </c>
      <c r="AE36" s="189" t="s">
        <v>141</v>
      </c>
      <c r="AF36" s="340" t="s">
        <v>194</v>
      </c>
      <c r="AG36" s="340"/>
      <c r="AH36" s="340"/>
      <c r="AI36" s="340"/>
      <c r="AJ36" s="340"/>
      <c r="AK36" s="340"/>
      <c r="AL36" s="340"/>
      <c r="AM36" s="340"/>
      <c r="AN36" s="341"/>
    </row>
    <row r="37" spans="1:40" ht="13.5" customHeight="1">
      <c r="A37" s="20"/>
      <c r="B37" s="187"/>
      <c r="C37" s="158"/>
      <c r="D37" s="158"/>
      <c r="E37" s="187"/>
      <c r="F37" s="187"/>
      <c r="G37" s="187"/>
      <c r="H37" s="187"/>
      <c r="I37" s="187"/>
      <c r="J37" s="187"/>
      <c r="K37" s="187"/>
      <c r="L37" s="187"/>
      <c r="M37" s="187"/>
      <c r="N37" s="187"/>
      <c r="O37" s="187"/>
      <c r="P37" s="45"/>
      <c r="Q37" s="158"/>
      <c r="R37" s="188"/>
      <c r="S37" s="188"/>
      <c r="T37" s="188"/>
      <c r="U37" s="285" t="str">
        <f>IF(ISBLANK(入力用!B42),"",入力用!B42)</f>
        <v/>
      </c>
      <c r="V37" s="285"/>
      <c r="W37" s="329" t="s">
        <v>141</v>
      </c>
      <c r="X37" s="329"/>
      <c r="Y37" s="23"/>
      <c r="Z37" s="327" t="s">
        <v>197</v>
      </c>
      <c r="AA37" s="328"/>
      <c r="AB37" s="328"/>
      <c r="AC37" s="328"/>
      <c r="AD37" s="58" t="str">
        <f>IF(ISBLANK(入力用!B32),"",入力用!B32)</f>
        <v/>
      </c>
      <c r="AE37" s="146" t="s">
        <v>141</v>
      </c>
      <c r="AF37" s="342"/>
      <c r="AG37" s="342"/>
      <c r="AH37" s="342"/>
      <c r="AI37" s="342"/>
      <c r="AJ37" s="342"/>
      <c r="AK37" s="342"/>
      <c r="AL37" s="342"/>
      <c r="AM37" s="342"/>
      <c r="AN37" s="343"/>
    </row>
    <row r="38" spans="1:40" ht="13.5" customHeight="1">
      <c r="A38" s="20"/>
      <c r="B38" s="46"/>
      <c r="C38" s="14"/>
      <c r="D38" s="158"/>
      <c r="E38" s="187"/>
      <c r="F38" s="187"/>
      <c r="G38" s="187"/>
      <c r="H38" s="187"/>
      <c r="I38" s="187"/>
      <c r="J38" s="187"/>
      <c r="K38" s="187"/>
      <c r="L38" s="187"/>
      <c r="M38" s="187"/>
      <c r="N38" s="187"/>
      <c r="O38" s="187"/>
      <c r="P38" s="45"/>
      <c r="Q38" s="24"/>
      <c r="R38" s="18"/>
      <c r="S38" s="18"/>
      <c r="T38" s="18"/>
      <c r="U38" s="333"/>
      <c r="V38" s="333"/>
      <c r="W38" s="330"/>
      <c r="X38" s="330"/>
      <c r="Y38" s="25"/>
      <c r="Z38" s="145" t="s">
        <v>188</v>
      </c>
      <c r="AA38" s="51"/>
      <c r="AB38" s="51"/>
      <c r="AC38" s="51"/>
      <c r="AD38" s="51"/>
      <c r="AE38" s="51"/>
      <c r="AF38" s="51"/>
      <c r="AG38" s="51"/>
      <c r="AH38" s="51"/>
      <c r="AI38" s="51"/>
      <c r="AJ38" s="51"/>
      <c r="AK38" s="51"/>
      <c r="AL38" s="51"/>
      <c r="AM38" s="303" t="str">
        <f>IF(ISBLANK(入力用!B34),"",入力用!B34)</f>
        <v/>
      </c>
      <c r="AN38" s="304"/>
    </row>
    <row r="39" spans="1:40" ht="13.5" customHeight="1">
      <c r="A39" s="193"/>
      <c r="B39" s="140"/>
      <c r="C39" s="140"/>
      <c r="D39" s="140"/>
      <c r="E39" s="140"/>
      <c r="F39" s="281" t="s">
        <v>101</v>
      </c>
      <c r="G39" s="281"/>
      <c r="H39" s="281"/>
      <c r="I39" s="281"/>
      <c r="J39" s="281"/>
      <c r="K39" s="140"/>
      <c r="L39" s="140"/>
      <c r="M39" s="140"/>
      <c r="N39" s="140"/>
      <c r="O39" s="140"/>
      <c r="P39" s="140"/>
      <c r="Q39" s="281" t="s">
        <v>209</v>
      </c>
      <c r="R39" s="281"/>
      <c r="S39" s="281"/>
      <c r="T39" s="281"/>
      <c r="U39" s="281"/>
      <c r="V39" s="281"/>
      <c r="W39" s="281"/>
      <c r="X39" s="281"/>
      <c r="Y39" s="282"/>
      <c r="Z39" s="414" t="str">
        <f>IF(入力用!B35="必要","■","□")</f>
        <v>□</v>
      </c>
      <c r="AA39" s="416" t="s">
        <v>83</v>
      </c>
      <c r="AB39" s="416"/>
      <c r="AC39" s="416"/>
      <c r="AD39" s="416"/>
      <c r="AF39" s="418" t="s">
        <v>157</v>
      </c>
      <c r="AG39" s="418"/>
      <c r="AH39" s="418"/>
      <c r="AI39" s="418"/>
      <c r="AJ39" s="418"/>
      <c r="AK39" s="418"/>
      <c r="AL39" s="418"/>
      <c r="AM39" s="418"/>
      <c r="AN39" s="419"/>
    </row>
    <row r="40" spans="1:40" ht="13.5" customHeight="1">
      <c r="A40" s="174"/>
      <c r="B40" s="143"/>
      <c r="C40" s="143"/>
      <c r="D40" s="143"/>
      <c r="E40" s="143"/>
      <c r="F40" s="283"/>
      <c r="G40" s="283"/>
      <c r="H40" s="283"/>
      <c r="I40" s="283"/>
      <c r="J40" s="283"/>
      <c r="K40" s="143"/>
      <c r="L40" s="143"/>
      <c r="M40" s="143"/>
      <c r="N40" s="143"/>
      <c r="O40" s="143"/>
      <c r="P40" s="143"/>
      <c r="Q40" s="283"/>
      <c r="R40" s="283"/>
      <c r="S40" s="283"/>
      <c r="T40" s="283"/>
      <c r="U40" s="283"/>
      <c r="V40" s="283"/>
      <c r="W40" s="283"/>
      <c r="X40" s="283"/>
      <c r="Y40" s="284"/>
      <c r="Z40" s="415"/>
      <c r="AA40" s="417"/>
      <c r="AB40" s="417"/>
      <c r="AC40" s="417"/>
      <c r="AD40" s="417"/>
      <c r="AE40" s="158"/>
      <c r="AF40" s="340"/>
      <c r="AG40" s="340"/>
      <c r="AH40" s="340"/>
      <c r="AI40" s="340"/>
      <c r="AJ40" s="340"/>
      <c r="AK40" s="340"/>
      <c r="AL40" s="340"/>
      <c r="AM40" s="340"/>
      <c r="AN40" s="341"/>
    </row>
    <row r="41" spans="1:40" ht="13.5" customHeight="1">
      <c r="A41" s="43"/>
      <c r="B41" s="285" t="str">
        <f>IF(ISBLANK(入力用!B14),"",入力用!B14)</f>
        <v/>
      </c>
      <c r="C41" s="285"/>
      <c r="D41" s="285"/>
      <c r="E41" s="285"/>
      <c r="F41" s="285"/>
      <c r="G41" s="285"/>
      <c r="H41" s="285"/>
      <c r="I41" s="285"/>
      <c r="J41" s="285"/>
      <c r="K41" s="285"/>
      <c r="L41" s="285"/>
      <c r="M41" s="285"/>
      <c r="N41" s="285"/>
      <c r="O41" s="285"/>
      <c r="P41" s="175"/>
      <c r="Q41" s="175"/>
      <c r="R41" s="285" t="str">
        <f>IF(ISBLANK(入力用!E14),"",入力用!E14)</f>
        <v/>
      </c>
      <c r="S41" s="285"/>
      <c r="T41" s="285"/>
      <c r="U41" s="285"/>
      <c r="V41" s="285"/>
      <c r="W41" s="293" t="s">
        <v>148</v>
      </c>
      <c r="X41" s="293"/>
      <c r="Y41" s="175"/>
      <c r="Z41" s="177"/>
      <c r="AA41" s="178"/>
      <c r="AB41" s="178"/>
      <c r="AC41" s="179"/>
      <c r="AD41" s="179"/>
      <c r="AE41" s="179"/>
      <c r="AF41" s="342"/>
      <c r="AG41" s="342"/>
      <c r="AH41" s="342"/>
      <c r="AI41" s="342"/>
      <c r="AJ41" s="342"/>
      <c r="AK41" s="342"/>
      <c r="AL41" s="342"/>
      <c r="AM41" s="342"/>
      <c r="AN41" s="343"/>
    </row>
    <row r="42" spans="1:40" ht="13.5" customHeight="1">
      <c r="A42" s="43"/>
      <c r="B42" s="285"/>
      <c r="C42" s="285"/>
      <c r="D42" s="285"/>
      <c r="E42" s="285"/>
      <c r="F42" s="285"/>
      <c r="G42" s="285"/>
      <c r="H42" s="285"/>
      <c r="I42" s="285"/>
      <c r="J42" s="285"/>
      <c r="K42" s="285"/>
      <c r="L42" s="285"/>
      <c r="M42" s="285"/>
      <c r="N42" s="285"/>
      <c r="O42" s="285"/>
      <c r="P42" s="175"/>
      <c r="Q42" s="158"/>
      <c r="R42" s="285"/>
      <c r="S42" s="285"/>
      <c r="T42" s="285"/>
      <c r="U42" s="285"/>
      <c r="V42" s="285"/>
      <c r="W42" s="293"/>
      <c r="X42" s="293"/>
      <c r="Y42" s="181"/>
      <c r="Z42" s="147" t="s">
        <v>124</v>
      </c>
      <c r="AA42" s="26"/>
      <c r="AB42" s="26"/>
      <c r="AC42" s="27"/>
      <c r="AD42" s="27"/>
      <c r="AE42" s="27"/>
      <c r="AF42" s="27"/>
      <c r="AG42" s="27"/>
      <c r="AH42" s="27"/>
      <c r="AI42" s="27"/>
      <c r="AJ42" s="27"/>
      <c r="AK42" s="27"/>
      <c r="AL42" s="27"/>
      <c r="AM42" s="412" t="str">
        <f>IF(ISBLANK(入力用!B37),"",入力用!B37)</f>
        <v/>
      </c>
      <c r="AN42" s="413"/>
    </row>
    <row r="43" spans="1:40" ht="13.5" customHeight="1">
      <c r="A43" s="43"/>
      <c r="D43" s="158"/>
      <c r="E43" s="158"/>
      <c r="F43" s="158"/>
      <c r="I43" s="158"/>
      <c r="J43" s="158"/>
      <c r="L43" s="158"/>
      <c r="M43" s="158"/>
      <c r="N43" s="158"/>
      <c r="O43" s="158"/>
      <c r="Q43" s="14"/>
      <c r="R43" s="14"/>
      <c r="S43" s="14"/>
      <c r="T43" s="134"/>
      <c r="U43" s="134"/>
      <c r="V43" s="134"/>
      <c r="W43" s="134"/>
      <c r="X43" s="14"/>
      <c r="Y43" s="135"/>
      <c r="Z43" s="148" t="s">
        <v>125</v>
      </c>
      <c r="AA43" s="28"/>
      <c r="AB43" s="28"/>
      <c r="AC43" s="21"/>
      <c r="AD43" s="21"/>
      <c r="AE43" s="21"/>
      <c r="AF43" s="21"/>
      <c r="AG43" s="21"/>
      <c r="AH43" s="21"/>
      <c r="AI43" s="21"/>
      <c r="AJ43" s="21"/>
      <c r="AK43" s="21"/>
      <c r="AL43" s="21"/>
      <c r="AM43" s="298" t="str">
        <f>IF(ISBLANK(入力用!B38),"",入力用!B38)</f>
        <v/>
      </c>
      <c r="AN43" s="299"/>
    </row>
    <row r="44" spans="1:40" ht="13.5" customHeight="1">
      <c r="A44" s="170"/>
      <c r="B44" s="140"/>
      <c r="C44" s="140"/>
      <c r="D44" s="281" t="str">
        <f>IF(入力用!B17="有","◆","")</f>
        <v/>
      </c>
      <c r="E44" s="281"/>
      <c r="F44" s="287" t="s">
        <v>198</v>
      </c>
      <c r="G44" s="287"/>
      <c r="H44" s="287"/>
      <c r="I44" s="287"/>
      <c r="J44" s="287"/>
      <c r="K44" s="287"/>
      <c r="L44" s="287"/>
      <c r="M44" s="287"/>
      <c r="N44" s="287"/>
      <c r="O44" s="287"/>
      <c r="P44" s="287"/>
      <c r="Q44" s="281" t="s">
        <v>174</v>
      </c>
      <c r="R44" s="281"/>
      <c r="S44" s="281"/>
      <c r="T44" s="281"/>
      <c r="U44" s="281"/>
      <c r="V44" s="281"/>
      <c r="W44" s="281"/>
      <c r="X44" s="281"/>
      <c r="Y44" s="282"/>
      <c r="Z44" s="148" t="s">
        <v>126</v>
      </c>
      <c r="AA44" s="28"/>
      <c r="AB44" s="28"/>
      <c r="AC44" s="29"/>
      <c r="AD44" s="29"/>
      <c r="AE44" s="29"/>
      <c r="AF44" s="29"/>
      <c r="AG44" s="29"/>
      <c r="AH44" s="29"/>
      <c r="AI44" s="29"/>
      <c r="AJ44" s="29"/>
      <c r="AK44" s="30"/>
      <c r="AL44" s="31"/>
      <c r="AM44" s="298" t="str">
        <f>IF(ISBLANK(入力用!B39),"",入力用!B39)</f>
        <v/>
      </c>
      <c r="AN44" s="299"/>
    </row>
    <row r="45" spans="1:40" ht="13.5" customHeight="1">
      <c r="A45" s="174"/>
      <c r="B45" s="143"/>
      <c r="C45" s="143"/>
      <c r="D45" s="283"/>
      <c r="E45" s="283"/>
      <c r="F45" s="288"/>
      <c r="G45" s="288"/>
      <c r="H45" s="288"/>
      <c r="I45" s="288"/>
      <c r="J45" s="288"/>
      <c r="K45" s="288"/>
      <c r="L45" s="288"/>
      <c r="M45" s="288"/>
      <c r="N45" s="288"/>
      <c r="O45" s="288"/>
      <c r="P45" s="288"/>
      <c r="Q45" s="283"/>
      <c r="R45" s="283"/>
      <c r="S45" s="283"/>
      <c r="T45" s="283"/>
      <c r="U45" s="283"/>
      <c r="V45" s="283"/>
      <c r="W45" s="283"/>
      <c r="X45" s="283"/>
      <c r="Y45" s="284"/>
      <c r="Z45" s="148" t="s">
        <v>127</v>
      </c>
      <c r="AA45" s="28"/>
      <c r="AB45" s="28"/>
      <c r="AC45" s="29"/>
      <c r="AD45" s="29"/>
      <c r="AE45" s="29"/>
      <c r="AF45" s="29"/>
      <c r="AG45" s="29"/>
      <c r="AH45" s="29"/>
      <c r="AI45" s="29"/>
      <c r="AJ45" s="29"/>
      <c r="AK45" s="29"/>
      <c r="AL45" s="29"/>
      <c r="AM45" s="298" t="str">
        <f>IF(ISBLANK(入力用!B40),"",入力用!B40)</f>
        <v/>
      </c>
      <c r="AN45" s="299"/>
    </row>
    <row r="46" spans="1:40" ht="13.5" customHeight="1">
      <c r="A46" s="44"/>
      <c r="B46" s="285" t="str">
        <f>IF(ISBLANK(入力用!B17),"",入力用!B17)</f>
        <v/>
      </c>
      <c r="C46" s="285"/>
      <c r="D46" s="285"/>
      <c r="E46" s="285"/>
      <c r="F46" s="138"/>
      <c r="G46" s="286" t="s">
        <v>199</v>
      </c>
      <c r="H46" s="286"/>
      <c r="I46" s="286"/>
      <c r="J46" s="286"/>
      <c r="K46" s="285" t="str">
        <f>IF(ISBLANK(入力用!D17),"",入力用!D17)</f>
        <v/>
      </c>
      <c r="L46" s="285"/>
      <c r="M46" s="285"/>
      <c r="N46" s="285"/>
      <c r="O46" s="158"/>
      <c r="P46" s="138"/>
      <c r="Q46" s="138"/>
      <c r="R46" s="285" t="str">
        <f>IF(ISBLANK(入力用!F17),"",入力用!F17)</f>
        <v/>
      </c>
      <c r="S46" s="285"/>
      <c r="T46" s="285"/>
      <c r="U46" s="285"/>
      <c r="V46" s="285"/>
      <c r="W46" s="293" t="s">
        <v>167</v>
      </c>
      <c r="X46" s="293"/>
      <c r="Y46" s="159"/>
      <c r="Z46" s="148" t="s">
        <v>128</v>
      </c>
      <c r="AA46" s="28"/>
      <c r="AB46" s="28"/>
      <c r="AC46" s="29"/>
      <c r="AD46" s="29"/>
      <c r="AE46" s="29"/>
      <c r="AF46" s="29"/>
      <c r="AG46" s="29"/>
      <c r="AH46" s="29"/>
      <c r="AI46" s="29"/>
      <c r="AJ46" s="29"/>
      <c r="AK46" s="29"/>
      <c r="AL46" s="32"/>
      <c r="AM46" s="298" t="str">
        <f>IF(ISBLANK(入力用!B41),"",入力用!B41)</f>
        <v/>
      </c>
      <c r="AN46" s="299"/>
    </row>
    <row r="47" spans="1:40" ht="13.5" customHeight="1">
      <c r="A47" s="19"/>
      <c r="B47" s="285"/>
      <c r="C47" s="285"/>
      <c r="D47" s="285"/>
      <c r="E47" s="285"/>
      <c r="F47" s="138"/>
      <c r="G47" s="286"/>
      <c r="H47" s="286"/>
      <c r="I47" s="286"/>
      <c r="J47" s="286"/>
      <c r="K47" s="285"/>
      <c r="L47" s="285"/>
      <c r="M47" s="285"/>
      <c r="N47" s="285"/>
      <c r="O47" s="158"/>
      <c r="P47" s="138"/>
      <c r="Q47" s="138"/>
      <c r="R47" s="285"/>
      <c r="S47" s="285"/>
      <c r="T47" s="285"/>
      <c r="U47" s="285"/>
      <c r="V47" s="285"/>
      <c r="W47" s="293"/>
      <c r="X47" s="293"/>
      <c r="Y47" s="160"/>
      <c r="AN47" s="41"/>
    </row>
    <row r="48" spans="1:40" ht="13.5" customHeight="1">
      <c r="A48" s="19"/>
      <c r="B48" s="157"/>
      <c r="C48" s="157"/>
      <c r="D48" s="157"/>
      <c r="E48" s="157"/>
      <c r="F48" s="157"/>
      <c r="G48" s="156"/>
      <c r="H48" s="156"/>
      <c r="I48" s="156"/>
      <c r="J48" s="13"/>
      <c r="K48" s="13"/>
      <c r="L48" s="13"/>
      <c r="M48" s="13"/>
      <c r="N48" s="13"/>
      <c r="O48" s="14"/>
      <c r="P48" s="153"/>
      <c r="Q48" s="153"/>
      <c r="R48" s="153"/>
      <c r="S48" s="153"/>
      <c r="T48" s="13"/>
      <c r="U48" s="154"/>
      <c r="V48" s="154"/>
      <c r="W48" s="153"/>
      <c r="X48" s="153"/>
      <c r="Y48" s="59"/>
      <c r="AN48" s="41"/>
    </row>
    <row r="49" spans="1:40" ht="18" customHeight="1">
      <c r="A49" s="318" t="s">
        <v>67</v>
      </c>
      <c r="B49" s="319"/>
      <c r="C49" s="319"/>
      <c r="D49" s="319"/>
      <c r="E49" s="34"/>
      <c r="F49" s="34"/>
      <c r="G49" s="34"/>
      <c r="H49" s="34"/>
      <c r="I49" s="34"/>
      <c r="J49" s="34"/>
      <c r="K49" s="34"/>
      <c r="L49" s="34"/>
      <c r="M49" s="34"/>
      <c r="N49" s="34"/>
      <c r="O49" s="34"/>
      <c r="P49" s="34"/>
      <c r="Q49" s="34"/>
      <c r="R49" s="34"/>
      <c r="S49" s="34"/>
      <c r="T49" s="34"/>
      <c r="U49" s="34"/>
      <c r="V49" s="34"/>
      <c r="W49" s="34"/>
      <c r="X49" s="34"/>
      <c r="Y49" s="34"/>
      <c r="Z49" s="34"/>
      <c r="AA49" s="34"/>
      <c r="AB49" s="34"/>
      <c r="AC49" s="34"/>
      <c r="AD49" s="34"/>
      <c r="AE49" s="34"/>
      <c r="AF49" s="34"/>
      <c r="AG49" s="34"/>
      <c r="AH49" s="34"/>
      <c r="AI49" s="34"/>
      <c r="AJ49" s="34"/>
      <c r="AK49" s="34"/>
      <c r="AL49" s="34"/>
      <c r="AM49" s="34"/>
      <c r="AN49" s="35"/>
    </row>
    <row r="50" spans="1:40" ht="13.5" customHeight="1">
      <c r="A50" s="36"/>
      <c r="B50" s="320" t="str">
        <f>IF(ISBLANK(入力用!B18),"",入力用!B18)</f>
        <v/>
      </c>
      <c r="C50" s="320"/>
      <c r="D50" s="320"/>
      <c r="E50" s="320"/>
      <c r="F50" s="320"/>
      <c r="G50" s="320"/>
      <c r="H50" s="320"/>
      <c r="I50" s="320"/>
      <c r="J50" s="320"/>
      <c r="K50" s="320"/>
      <c r="L50" s="320"/>
      <c r="M50" s="320"/>
      <c r="N50" s="320"/>
      <c r="O50" s="320"/>
      <c r="P50" s="320"/>
      <c r="Q50" s="320"/>
      <c r="R50" s="320"/>
      <c r="S50" s="320"/>
      <c r="T50" s="320"/>
      <c r="U50" s="320"/>
      <c r="V50" s="320"/>
      <c r="W50" s="320"/>
      <c r="X50" s="320"/>
      <c r="Y50" s="320"/>
      <c r="Z50" s="320"/>
      <c r="AA50" s="320"/>
      <c r="AB50" s="320"/>
      <c r="AC50" s="320"/>
      <c r="AD50" s="320"/>
      <c r="AE50" s="320"/>
      <c r="AF50" s="320"/>
      <c r="AG50" s="320"/>
      <c r="AH50" s="320"/>
      <c r="AI50" s="320"/>
      <c r="AJ50" s="320"/>
      <c r="AK50" s="320"/>
      <c r="AL50" s="320"/>
      <c r="AM50" s="320"/>
      <c r="AN50" s="37"/>
    </row>
    <row r="51" spans="1:40" ht="13.5" customHeight="1">
      <c r="A51" s="36"/>
      <c r="B51" s="320"/>
      <c r="C51" s="320"/>
      <c r="D51" s="320"/>
      <c r="E51" s="320"/>
      <c r="F51" s="320"/>
      <c r="G51" s="320"/>
      <c r="H51" s="320"/>
      <c r="I51" s="320"/>
      <c r="J51" s="320"/>
      <c r="K51" s="320"/>
      <c r="L51" s="320"/>
      <c r="M51" s="320"/>
      <c r="N51" s="320"/>
      <c r="O51" s="320"/>
      <c r="P51" s="320"/>
      <c r="Q51" s="320"/>
      <c r="R51" s="320"/>
      <c r="S51" s="320"/>
      <c r="T51" s="320"/>
      <c r="U51" s="320"/>
      <c r="V51" s="320"/>
      <c r="W51" s="320"/>
      <c r="X51" s="320"/>
      <c r="Y51" s="320"/>
      <c r="Z51" s="320"/>
      <c r="AA51" s="320"/>
      <c r="AB51" s="320"/>
      <c r="AC51" s="320"/>
      <c r="AD51" s="320"/>
      <c r="AE51" s="320"/>
      <c r="AF51" s="320"/>
      <c r="AG51" s="320"/>
      <c r="AH51" s="320"/>
      <c r="AI51" s="320"/>
      <c r="AJ51" s="320"/>
      <c r="AK51" s="320"/>
      <c r="AL51" s="320"/>
      <c r="AM51" s="320"/>
      <c r="AN51" s="37"/>
    </row>
    <row r="52" spans="1:40" ht="13.5" customHeight="1">
      <c r="A52" s="36"/>
      <c r="B52" s="320"/>
      <c r="C52" s="320"/>
      <c r="D52" s="320"/>
      <c r="E52" s="320"/>
      <c r="F52" s="320"/>
      <c r="G52" s="320"/>
      <c r="H52" s="320"/>
      <c r="I52" s="320"/>
      <c r="J52" s="320"/>
      <c r="K52" s="320"/>
      <c r="L52" s="320"/>
      <c r="M52" s="320"/>
      <c r="N52" s="320"/>
      <c r="O52" s="320"/>
      <c r="P52" s="320"/>
      <c r="Q52" s="320"/>
      <c r="R52" s="320"/>
      <c r="S52" s="320"/>
      <c r="T52" s="320"/>
      <c r="U52" s="320"/>
      <c r="V52" s="320"/>
      <c r="W52" s="320"/>
      <c r="X52" s="320"/>
      <c r="Y52" s="320"/>
      <c r="Z52" s="320"/>
      <c r="AA52" s="320"/>
      <c r="AB52" s="320"/>
      <c r="AC52" s="320"/>
      <c r="AD52" s="320"/>
      <c r="AE52" s="320"/>
      <c r="AF52" s="320"/>
      <c r="AG52" s="320"/>
      <c r="AH52" s="320"/>
      <c r="AI52" s="320"/>
      <c r="AJ52" s="320"/>
      <c r="AK52" s="320"/>
      <c r="AL52" s="320"/>
      <c r="AM52" s="320"/>
      <c r="AN52" s="37"/>
    </row>
    <row r="53" spans="1:40" ht="8.1" customHeight="1">
      <c r="A53" s="38"/>
      <c r="B53" s="321"/>
      <c r="C53" s="321"/>
      <c r="D53" s="321"/>
      <c r="E53" s="321"/>
      <c r="F53" s="321"/>
      <c r="G53" s="321"/>
      <c r="H53" s="321"/>
      <c r="I53" s="321"/>
      <c r="J53" s="321"/>
      <c r="K53" s="321"/>
      <c r="L53" s="321"/>
      <c r="M53" s="321"/>
      <c r="N53" s="321"/>
      <c r="O53" s="321"/>
      <c r="P53" s="321"/>
      <c r="Q53" s="321"/>
      <c r="R53" s="321"/>
      <c r="S53" s="321"/>
      <c r="T53" s="321"/>
      <c r="U53" s="321"/>
      <c r="V53" s="321"/>
      <c r="W53" s="321"/>
      <c r="X53" s="321"/>
      <c r="Y53" s="321"/>
      <c r="Z53" s="321"/>
      <c r="AA53" s="321"/>
      <c r="AB53" s="321"/>
      <c r="AC53" s="321"/>
      <c r="AD53" s="321"/>
      <c r="AE53" s="321"/>
      <c r="AF53" s="321"/>
      <c r="AG53" s="321"/>
      <c r="AH53" s="321"/>
      <c r="AI53" s="321"/>
      <c r="AJ53" s="321"/>
      <c r="AK53" s="321"/>
      <c r="AL53" s="321"/>
      <c r="AM53" s="321"/>
      <c r="AN53" s="39"/>
    </row>
    <row r="54" spans="1:40" ht="12" customHeight="1">
      <c r="A54" s="65" t="s">
        <v>129</v>
      </c>
      <c r="B54" s="181"/>
      <c r="C54" s="181"/>
      <c r="D54" s="158"/>
      <c r="E54" s="158"/>
      <c r="F54" s="158"/>
      <c r="G54" s="158"/>
      <c r="H54" s="158"/>
      <c r="I54" s="158"/>
      <c r="J54" s="158"/>
      <c r="K54" s="158"/>
      <c r="L54" s="181"/>
      <c r="M54" s="158"/>
      <c r="N54" s="158"/>
      <c r="O54" s="158"/>
      <c r="P54" s="158"/>
      <c r="Q54" s="158"/>
      <c r="R54" s="158"/>
      <c r="S54" s="158"/>
      <c r="T54" s="158"/>
      <c r="U54" s="158"/>
      <c r="V54" s="181"/>
      <c r="W54" s="181"/>
      <c r="X54" s="181"/>
      <c r="Y54" s="181"/>
      <c r="Z54" s="158"/>
      <c r="AA54" s="158"/>
      <c r="AB54" s="158"/>
      <c r="AC54" s="158"/>
      <c r="AD54" s="158"/>
      <c r="AE54" s="158"/>
      <c r="AF54" s="158"/>
      <c r="AG54" s="158"/>
      <c r="AH54" s="158"/>
      <c r="AI54" s="158"/>
      <c r="AJ54" s="158"/>
      <c r="AK54" s="158"/>
      <c r="AL54" s="158"/>
      <c r="AM54" s="158"/>
      <c r="AN54" s="60"/>
    </row>
    <row r="55" spans="1:40" ht="12" customHeight="1">
      <c r="A55" s="65" t="s">
        <v>130</v>
      </c>
      <c r="B55" s="181"/>
      <c r="C55" s="181"/>
      <c r="D55" s="158"/>
      <c r="E55" s="187"/>
      <c r="F55" s="187"/>
      <c r="G55" s="187"/>
      <c r="H55" s="187"/>
      <c r="I55" s="187"/>
      <c r="J55" s="187"/>
      <c r="K55" s="187"/>
      <c r="L55" s="181"/>
      <c r="M55" s="187"/>
      <c r="N55" s="187"/>
      <c r="O55" s="187"/>
      <c r="P55" s="187"/>
      <c r="Q55" s="187"/>
      <c r="R55" s="187"/>
      <c r="S55" s="187"/>
      <c r="T55" s="187"/>
      <c r="U55" s="187"/>
      <c r="V55" s="181"/>
      <c r="W55" s="181"/>
      <c r="X55" s="181"/>
      <c r="Y55" s="181"/>
      <c r="Z55" s="188"/>
      <c r="AA55" s="188"/>
      <c r="AB55" s="188"/>
      <c r="AC55" s="190"/>
      <c r="AD55" s="190"/>
      <c r="AE55" s="190"/>
      <c r="AF55" s="190"/>
      <c r="AG55" s="190"/>
      <c r="AH55" s="190"/>
      <c r="AI55" s="190"/>
      <c r="AJ55" s="190"/>
      <c r="AK55" s="158"/>
      <c r="AL55" s="158"/>
      <c r="AM55" s="158"/>
      <c r="AN55" s="61"/>
    </row>
    <row r="56" spans="1:40" ht="12" customHeight="1">
      <c r="A56" s="65" t="s">
        <v>131</v>
      </c>
      <c r="B56" s="181"/>
      <c r="C56" s="181"/>
      <c r="D56" s="158"/>
      <c r="E56" s="158"/>
      <c r="F56" s="187"/>
      <c r="G56" s="187"/>
      <c r="H56" s="187"/>
      <c r="I56" s="187"/>
      <c r="J56" s="187"/>
      <c r="K56" s="187"/>
      <c r="L56" s="181"/>
      <c r="M56" s="187"/>
      <c r="N56" s="187"/>
      <c r="O56" s="187"/>
      <c r="P56" s="187"/>
      <c r="Q56" s="187"/>
      <c r="R56" s="187"/>
      <c r="S56" s="187"/>
      <c r="T56" s="187"/>
      <c r="U56" s="187"/>
      <c r="V56" s="181"/>
      <c r="W56" s="181"/>
      <c r="X56" s="181"/>
      <c r="Y56" s="181"/>
      <c r="Z56" s="158"/>
      <c r="AA56" s="158"/>
      <c r="AB56" s="158"/>
      <c r="AC56" s="158"/>
      <c r="AD56" s="158"/>
      <c r="AE56" s="158"/>
      <c r="AF56" s="158"/>
      <c r="AG56" s="158"/>
      <c r="AH56" s="158"/>
      <c r="AI56" s="158"/>
      <c r="AJ56" s="158"/>
      <c r="AK56" s="158"/>
      <c r="AL56" s="158"/>
      <c r="AM56" s="158"/>
      <c r="AN56" s="61"/>
    </row>
    <row r="57" spans="1:40" ht="12" customHeight="1">
      <c r="A57" s="65" t="s">
        <v>132</v>
      </c>
      <c r="B57" s="181"/>
      <c r="C57" s="181"/>
      <c r="D57" s="181"/>
      <c r="E57" s="158"/>
      <c r="F57" s="158"/>
      <c r="G57" s="158"/>
      <c r="H57" s="158"/>
      <c r="I57" s="158"/>
      <c r="J57" s="158"/>
      <c r="K57" s="187"/>
      <c r="L57" s="191"/>
      <c r="M57" s="187"/>
      <c r="N57" s="187"/>
      <c r="O57" s="187"/>
      <c r="P57" s="187"/>
      <c r="Q57" s="187"/>
      <c r="R57" s="187"/>
      <c r="S57" s="187"/>
      <c r="T57" s="187"/>
      <c r="U57" s="187"/>
      <c r="V57" s="181"/>
      <c r="W57" s="181"/>
      <c r="X57" s="181"/>
      <c r="Y57" s="181"/>
      <c r="Z57" s="181"/>
      <c r="AA57" s="181"/>
      <c r="AB57" s="181"/>
      <c r="AC57" s="181"/>
      <c r="AD57" s="181"/>
      <c r="AE57" s="181"/>
      <c r="AF57" s="181"/>
      <c r="AG57" s="181"/>
      <c r="AH57" s="181"/>
      <c r="AI57" s="181"/>
      <c r="AJ57" s="181"/>
      <c r="AK57" s="181"/>
      <c r="AL57" s="181"/>
      <c r="AM57" s="181"/>
      <c r="AN57" s="61"/>
    </row>
    <row r="58" spans="1:40" ht="12" customHeight="1">
      <c r="A58" s="66" t="s">
        <v>133</v>
      </c>
      <c r="B58" s="192"/>
      <c r="C58" s="192"/>
      <c r="D58" s="158"/>
      <c r="E58" s="158"/>
      <c r="F58" s="158"/>
      <c r="G58" s="158"/>
      <c r="H58" s="158"/>
      <c r="I58" s="158"/>
      <c r="J58" s="158"/>
      <c r="K58" s="158"/>
      <c r="L58" s="158"/>
      <c r="M58" s="158"/>
      <c r="N58" s="158"/>
      <c r="O58" s="158"/>
      <c r="P58" s="158"/>
      <c r="Q58" s="158"/>
      <c r="R58" s="158"/>
      <c r="S58" s="158"/>
      <c r="T58" s="158"/>
      <c r="U58" s="158"/>
      <c r="V58" s="176"/>
      <c r="W58" s="176"/>
      <c r="X58" s="176"/>
      <c r="Y58" s="176"/>
      <c r="Z58" s="188"/>
      <c r="AA58" s="188"/>
      <c r="AB58" s="188"/>
      <c r="AC58" s="190"/>
      <c r="AD58" s="190"/>
      <c r="AE58" s="190"/>
      <c r="AF58" s="190"/>
      <c r="AG58" s="190"/>
      <c r="AH58" s="190"/>
      <c r="AI58" s="190"/>
      <c r="AJ58" s="190"/>
      <c r="AK58" s="190"/>
      <c r="AL58" s="190"/>
      <c r="AM58" s="190"/>
      <c r="AN58" s="61"/>
    </row>
    <row r="59" spans="1:40" ht="12" customHeight="1">
      <c r="A59" s="67" t="s">
        <v>134</v>
      </c>
      <c r="B59" s="68"/>
      <c r="C59" s="68"/>
      <c r="D59" s="14"/>
      <c r="E59" s="14"/>
      <c r="F59" s="14"/>
      <c r="G59" s="14"/>
      <c r="H59" s="14"/>
      <c r="I59" s="14"/>
      <c r="J59" s="14"/>
      <c r="K59" s="14"/>
      <c r="L59" s="14"/>
      <c r="M59" s="14"/>
      <c r="N59" s="14"/>
      <c r="O59" s="14"/>
      <c r="P59" s="14"/>
      <c r="Q59" s="14"/>
      <c r="R59" s="14"/>
      <c r="S59" s="14"/>
      <c r="T59" s="14"/>
      <c r="U59" s="14"/>
      <c r="V59" s="14"/>
      <c r="W59" s="14"/>
      <c r="X59" s="14"/>
      <c r="Y59" s="14"/>
      <c r="Z59" s="13"/>
      <c r="AA59" s="13"/>
      <c r="AB59" s="13"/>
      <c r="AC59" s="13"/>
      <c r="AD59" s="13"/>
      <c r="AE59" s="13"/>
      <c r="AF59" s="13"/>
      <c r="AG59" s="13"/>
      <c r="AH59" s="13"/>
      <c r="AI59" s="13"/>
      <c r="AJ59" s="13"/>
      <c r="AK59" s="13"/>
      <c r="AL59" s="13"/>
      <c r="AM59" s="13"/>
      <c r="AN59" s="47"/>
    </row>
    <row r="60" spans="1:40" ht="12" customHeight="1">
      <c r="AK60" s="420" t="s">
        <v>210</v>
      </c>
      <c r="AL60" s="420"/>
      <c r="AM60" s="420"/>
      <c r="AN60" s="420"/>
    </row>
  </sheetData>
  <sheetProtection algorithmName="SHA-512" hashValue="gZqFiMe4wkqAtaSadoynedT2AZnZSPTbO6+vsRsZ0GB/32bxgfwdDxak68ZKKB8BiGObIGBtsgUv62M1Um1Y2w==" saltValue="JqIP1C3gL4FgRJlLvofFIQ==" spinCount="100000" sheet="1" objects="1" scenarios="1"/>
  <mergeCells count="87">
    <mergeCell ref="AK60:AN60"/>
    <mergeCell ref="AM32:AN32"/>
    <mergeCell ref="AM33:AN33"/>
    <mergeCell ref="AM34:AN34"/>
    <mergeCell ref="AM42:AN42"/>
    <mergeCell ref="Q39:Y40"/>
    <mergeCell ref="Z39:Z40"/>
    <mergeCell ref="AA39:AD40"/>
    <mergeCell ref="AF39:AN41"/>
    <mergeCell ref="AM35:AN35"/>
    <mergeCell ref="A6:D13"/>
    <mergeCell ref="E6:I7"/>
    <mergeCell ref="E8:I9"/>
    <mergeCell ref="AC12:AN13"/>
    <mergeCell ref="E10:I11"/>
    <mergeCell ref="K8:AN9"/>
    <mergeCell ref="K10:V11"/>
    <mergeCell ref="X10:AB11"/>
    <mergeCell ref="K6:S6"/>
    <mergeCell ref="K7:AN7"/>
    <mergeCell ref="AC10:AN11"/>
    <mergeCell ref="E12:I13"/>
    <mergeCell ref="K12:V13"/>
    <mergeCell ref="X12:AB13"/>
    <mergeCell ref="Z21:AN22"/>
    <mergeCell ref="A23:P25"/>
    <mergeCell ref="A28:K29"/>
    <mergeCell ref="R28:Y28"/>
    <mergeCell ref="Q23:Y25"/>
    <mergeCell ref="Z23:AN25"/>
    <mergeCell ref="Q26:Y27"/>
    <mergeCell ref="Z26:AL27"/>
    <mergeCell ref="AM26:AN27"/>
    <mergeCell ref="A26:K27"/>
    <mergeCell ref="M28:P29"/>
    <mergeCell ref="AM28:AN28"/>
    <mergeCell ref="AB29:AD29"/>
    <mergeCell ref="A14:H15"/>
    <mergeCell ref="O14:T15"/>
    <mergeCell ref="K14:N15"/>
    <mergeCell ref="X14:AD15"/>
    <mergeCell ref="AE14:AL15"/>
    <mergeCell ref="A16:F17"/>
    <mergeCell ref="A18:F19"/>
    <mergeCell ref="H16:AK19"/>
    <mergeCell ref="A49:D49"/>
    <mergeCell ref="B50:AM53"/>
    <mergeCell ref="Q31:Y33"/>
    <mergeCell ref="Z36:AC36"/>
    <mergeCell ref="Z37:AC37"/>
    <mergeCell ref="W37:X38"/>
    <mergeCell ref="AM31:AN31"/>
    <mergeCell ref="U37:V38"/>
    <mergeCell ref="A33:P34"/>
    <mergeCell ref="Q34:Y34"/>
    <mergeCell ref="AF36:AN37"/>
    <mergeCell ref="AI29:AK29"/>
    <mergeCell ref="R29:Y29"/>
    <mergeCell ref="AM44:AN44"/>
    <mergeCell ref="Q35:Y35"/>
    <mergeCell ref="AM45:AN45"/>
    <mergeCell ref="AM46:AN46"/>
    <mergeCell ref="W46:X47"/>
    <mergeCell ref="AM43:AN43"/>
    <mergeCell ref="AM38:AN38"/>
    <mergeCell ref="A1:AN1"/>
    <mergeCell ref="A2:AN2"/>
    <mergeCell ref="A3:Z3"/>
    <mergeCell ref="A4:Z4"/>
    <mergeCell ref="A5:Z5"/>
    <mergeCell ref="AE5:AN5"/>
    <mergeCell ref="R30:Y30"/>
    <mergeCell ref="A21:P22"/>
    <mergeCell ref="Q21:Y22"/>
    <mergeCell ref="W41:X42"/>
    <mergeCell ref="B41:O42"/>
    <mergeCell ref="R41:V42"/>
    <mergeCell ref="F39:J40"/>
    <mergeCell ref="M26:P27"/>
    <mergeCell ref="A31:P32"/>
    <mergeCell ref="Q44:Y45"/>
    <mergeCell ref="B46:E47"/>
    <mergeCell ref="G46:J47"/>
    <mergeCell ref="F44:P45"/>
    <mergeCell ref="D44:E45"/>
    <mergeCell ref="R46:V47"/>
    <mergeCell ref="K46:N47"/>
  </mergeCells>
  <phoneticPr fontId="2"/>
  <pageMargins left="0.9055118110236221" right="0.51181102362204722" top="0.55118110236220474" bottom="0.35433070866141736" header="0.31496062992125984" footer="0.31496062992125984"/>
  <pageSetup paperSize="9" scale="9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B6182F-1503-4D13-B48A-6AC2BB30A192}">
  <dimension ref="A1:B19"/>
  <sheetViews>
    <sheetView workbookViewId="0"/>
  </sheetViews>
  <sheetFormatPr defaultRowHeight="18.75"/>
  <cols>
    <col min="1" max="1" width="27.625" bestFit="1" customWidth="1"/>
    <col min="2" max="2" width="9" style="1"/>
  </cols>
  <sheetData>
    <row r="1" spans="1:2">
      <c r="A1" s="3" t="s">
        <v>56</v>
      </c>
      <c r="B1" s="7" t="s">
        <v>41</v>
      </c>
    </row>
    <row r="2" spans="1:2">
      <c r="A2" t="s">
        <v>57</v>
      </c>
      <c r="B2" s="1">
        <v>1000</v>
      </c>
    </row>
    <row r="3" spans="1:2">
      <c r="A3" t="s">
        <v>42</v>
      </c>
      <c r="B3" s="1">
        <v>1000</v>
      </c>
    </row>
    <row r="4" spans="1:2">
      <c r="A4" t="s">
        <v>43</v>
      </c>
      <c r="B4" s="1">
        <v>2000</v>
      </c>
    </row>
    <row r="5" spans="1:2">
      <c r="A5" t="s">
        <v>44</v>
      </c>
      <c r="B5" s="1">
        <v>2000</v>
      </c>
    </row>
    <row r="6" spans="1:2">
      <c r="A6" t="s">
        <v>45</v>
      </c>
      <c r="B6" s="1">
        <v>2000</v>
      </c>
    </row>
    <row r="7" spans="1:2">
      <c r="A7" t="s">
        <v>46</v>
      </c>
      <c r="B7" s="1">
        <v>4500</v>
      </c>
    </row>
    <row r="8" spans="1:2">
      <c r="A8" t="s">
        <v>47</v>
      </c>
      <c r="B8" s="1">
        <v>1000</v>
      </c>
    </row>
    <row r="9" spans="1:2">
      <c r="A9" t="s">
        <v>48</v>
      </c>
      <c r="B9" s="1">
        <v>1000</v>
      </c>
    </row>
    <row r="10" spans="1:2">
      <c r="A10" t="s">
        <v>49</v>
      </c>
      <c r="B10" s="1">
        <v>200</v>
      </c>
    </row>
    <row r="11" spans="1:2">
      <c r="A11" t="s">
        <v>50</v>
      </c>
      <c r="B11" s="1">
        <v>4000</v>
      </c>
    </row>
    <row r="12" spans="1:2">
      <c r="A12" t="s">
        <v>51</v>
      </c>
      <c r="B12" s="1">
        <v>1000</v>
      </c>
    </row>
    <row r="13" spans="1:2">
      <c r="A13" t="s">
        <v>52</v>
      </c>
      <c r="B13" s="1">
        <v>200</v>
      </c>
    </row>
    <row r="14" spans="1:2">
      <c r="A14" t="s">
        <v>53</v>
      </c>
      <c r="B14" s="1">
        <v>100</v>
      </c>
    </row>
    <row r="15" spans="1:2">
      <c r="A15" t="s">
        <v>54</v>
      </c>
      <c r="B15" s="1">
        <v>2000</v>
      </c>
    </row>
    <row r="16" spans="1:2">
      <c r="A16" t="s">
        <v>68</v>
      </c>
      <c r="B16" s="1">
        <v>3000</v>
      </c>
    </row>
    <row r="17" spans="1:2">
      <c r="A17" t="s">
        <v>69</v>
      </c>
      <c r="B17" s="1">
        <v>5000</v>
      </c>
    </row>
    <row r="18" spans="1:2">
      <c r="A18" t="s">
        <v>72</v>
      </c>
      <c r="B18" s="1">
        <v>10000</v>
      </c>
    </row>
    <row r="19" spans="1:2">
      <c r="A19" t="s">
        <v>55</v>
      </c>
      <c r="B19" s="1">
        <v>2000</v>
      </c>
    </row>
  </sheetData>
  <sheetProtection algorithmName="SHA-512" hashValue="Q2yBz/Tx6qKlKptb3vYnExBlJhyV+BcYV/Zw9VYKhpXaTOxhzLggq6R8bmUozproJMYe+AH9vCPnipoT5thedA==" saltValue="1WUTlEWW0s+vgNNpudAd6w==" spinCount="100000" sheet="1" objects="1" scenarios="1" selectLockedCells="1" selectUnlockedCells="1"/>
  <phoneticPr fontId="2"/>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A95039-CE27-4FCD-8AD2-E81CEAA5FAEC}">
  <dimension ref="A1:G30"/>
  <sheetViews>
    <sheetView workbookViewId="0">
      <selection activeCell="E7" sqref="E7"/>
    </sheetView>
  </sheetViews>
  <sheetFormatPr defaultRowHeight="18.75"/>
  <cols>
    <col min="1" max="1" width="12.625" customWidth="1"/>
    <col min="3" max="3" width="17.75" customWidth="1"/>
    <col min="4" max="5" width="11.5" bestFit="1" customWidth="1"/>
    <col min="6" max="7" width="11.375" bestFit="1" customWidth="1"/>
  </cols>
  <sheetData>
    <row r="1" spans="1:7">
      <c r="A1" s="3" t="s">
        <v>60</v>
      </c>
      <c r="B1" s="3" t="s">
        <v>61</v>
      </c>
      <c r="D1" t="s">
        <v>65</v>
      </c>
      <c r="E1" t="s">
        <v>66</v>
      </c>
      <c r="F1" t="s">
        <v>63</v>
      </c>
      <c r="G1" t="s">
        <v>64</v>
      </c>
    </row>
    <row r="2" spans="1:7">
      <c r="A2" t="s">
        <v>62</v>
      </c>
      <c r="B2">
        <v>0.1</v>
      </c>
      <c r="D2" t="s">
        <v>0</v>
      </c>
      <c r="E2" t="s">
        <v>25</v>
      </c>
      <c r="F2" t="s">
        <v>29</v>
      </c>
      <c r="G2" t="s">
        <v>31</v>
      </c>
    </row>
    <row r="3" spans="1:7">
      <c r="D3" t="s">
        <v>10</v>
      </c>
      <c r="E3" t="s">
        <v>26</v>
      </c>
      <c r="F3" t="s">
        <v>30</v>
      </c>
      <c r="G3" t="s">
        <v>32</v>
      </c>
    </row>
    <row r="4" spans="1:7">
      <c r="D4" t="s">
        <v>11</v>
      </c>
      <c r="E4" t="s">
        <v>27</v>
      </c>
      <c r="G4" t="s">
        <v>33</v>
      </c>
    </row>
    <row r="5" spans="1:7">
      <c r="A5" s="4" t="s">
        <v>1</v>
      </c>
      <c r="B5">
        <v>1</v>
      </c>
      <c r="D5" t="s">
        <v>12</v>
      </c>
      <c r="E5" t="s">
        <v>28</v>
      </c>
      <c r="G5" t="s">
        <v>34</v>
      </c>
    </row>
    <row r="6" spans="1:7">
      <c r="A6" s="4" t="s">
        <v>3</v>
      </c>
      <c r="B6">
        <v>2</v>
      </c>
      <c r="D6" t="s">
        <v>13</v>
      </c>
      <c r="E6" t="s">
        <v>70</v>
      </c>
      <c r="G6" t="s">
        <v>35</v>
      </c>
    </row>
    <row r="7" spans="1:7">
      <c r="A7" s="4" t="s">
        <v>40</v>
      </c>
      <c r="B7">
        <v>3</v>
      </c>
      <c r="D7" t="s">
        <v>14</v>
      </c>
      <c r="E7" t="s">
        <v>71</v>
      </c>
      <c r="G7" t="s">
        <v>36</v>
      </c>
    </row>
    <row r="8" spans="1:7">
      <c r="A8" s="4" t="s">
        <v>4</v>
      </c>
      <c r="B8">
        <v>3</v>
      </c>
      <c r="D8" t="s">
        <v>15</v>
      </c>
      <c r="G8" t="s">
        <v>37</v>
      </c>
    </row>
    <row r="9" spans="1:7">
      <c r="A9" s="4" t="s">
        <v>5</v>
      </c>
      <c r="B9">
        <v>2</v>
      </c>
      <c r="D9" t="s">
        <v>16</v>
      </c>
      <c r="G9" t="s">
        <v>38</v>
      </c>
    </row>
    <row r="10" spans="1:7">
      <c r="A10" s="4" t="s">
        <v>6</v>
      </c>
      <c r="B10">
        <v>3</v>
      </c>
      <c r="D10" t="s">
        <v>17</v>
      </c>
      <c r="G10" t="s">
        <v>39</v>
      </c>
    </row>
    <row r="11" spans="1:7">
      <c r="A11" s="4" t="s">
        <v>7</v>
      </c>
      <c r="B11">
        <v>3</v>
      </c>
      <c r="D11" t="s">
        <v>18</v>
      </c>
    </row>
    <row r="12" spans="1:7">
      <c r="A12" s="4" t="s">
        <v>2</v>
      </c>
      <c r="B12">
        <v>1</v>
      </c>
      <c r="D12" t="s">
        <v>19</v>
      </c>
    </row>
    <row r="13" spans="1:7">
      <c r="A13" s="4" t="s">
        <v>8</v>
      </c>
      <c r="B13">
        <v>2</v>
      </c>
      <c r="D13" t="s">
        <v>20</v>
      </c>
    </row>
    <row r="14" spans="1:7">
      <c r="A14" s="5" t="s">
        <v>9</v>
      </c>
      <c r="B14">
        <v>2</v>
      </c>
      <c r="D14" t="s">
        <v>21</v>
      </c>
    </row>
    <row r="15" spans="1:7">
      <c r="A15" s="4" t="s">
        <v>160</v>
      </c>
      <c r="B15">
        <v>1</v>
      </c>
      <c r="D15" t="s">
        <v>22</v>
      </c>
    </row>
    <row r="16" spans="1:7">
      <c r="A16" s="4" t="s">
        <v>78</v>
      </c>
      <c r="B16">
        <v>1</v>
      </c>
      <c r="D16" t="s">
        <v>23</v>
      </c>
    </row>
    <row r="17" spans="1:4">
      <c r="D17" t="s">
        <v>24</v>
      </c>
    </row>
    <row r="18" spans="1:4">
      <c r="A18" t="s">
        <v>90</v>
      </c>
      <c r="D18" t="s">
        <v>175</v>
      </c>
    </row>
    <row r="19" spans="1:4">
      <c r="A19" t="s">
        <v>91</v>
      </c>
      <c r="D19" t="s">
        <v>176</v>
      </c>
    </row>
    <row r="20" spans="1:4">
      <c r="A20" t="s">
        <v>92</v>
      </c>
      <c r="D20" t="s">
        <v>177</v>
      </c>
    </row>
    <row r="21" spans="1:4">
      <c r="D21" t="s">
        <v>179</v>
      </c>
    </row>
    <row r="22" spans="1:4">
      <c r="A22" s="3" t="s">
        <v>105</v>
      </c>
      <c r="B22" s="6"/>
      <c r="D22" t="s">
        <v>178</v>
      </c>
    </row>
    <row r="23" spans="1:4">
      <c r="A23" s="12" t="s">
        <v>103</v>
      </c>
      <c r="B23" s="6"/>
    </row>
    <row r="24" spans="1:4">
      <c r="A24" s="12" t="s">
        <v>104</v>
      </c>
      <c r="B24" s="6"/>
    </row>
    <row r="25" spans="1:4">
      <c r="A25" t="s">
        <v>106</v>
      </c>
      <c r="B25" s="1"/>
    </row>
    <row r="26" spans="1:4">
      <c r="B26" s="1"/>
    </row>
    <row r="27" spans="1:4">
      <c r="A27" t="s">
        <v>109</v>
      </c>
      <c r="B27" s="1"/>
    </row>
    <row r="28" spans="1:4">
      <c r="A28" t="s">
        <v>110</v>
      </c>
      <c r="B28" s="1"/>
      <c r="C28" t="s">
        <v>161</v>
      </c>
    </row>
    <row r="29" spans="1:4">
      <c r="A29" t="s">
        <v>164</v>
      </c>
      <c r="C29" t="s">
        <v>162</v>
      </c>
    </row>
    <row r="30" spans="1:4">
      <c r="A30" t="s">
        <v>165</v>
      </c>
      <c r="C30" t="s">
        <v>163</v>
      </c>
    </row>
  </sheetData>
  <sheetProtection algorithmName="SHA-512" hashValue="ruaczCKlKw2dIxRhEWUUhY2ECmzQx5VL67L5AuLknTln0weZADaBUVQP0OiYbAPefUujjtd9h4N0Nzt3Oz++oA==" saltValue="UK1wqhZFBvYzeMTb4Crh+A==" spinCount="100000" sheet="1" objects="1" scenarios="1"/>
  <phoneticPr fontId="2"/>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Y D A A B Q S w M E F A A C A A g A g n A / W n j B r Z 2 m A A A A 9 g A A A B I A H A B D b 2 5 m a W c v U G F j a 2 F n Z S 5 4 b W w g o h g A K K A U A A A A A A A A A A A A A A A A A A A A A A A A A A A A h Y 9 N D o I w G E S v Q r q n L Z D 4 Q z 7 K w p 2 R h M T E u G 1 K h S o U Q 4 v l b i 4 8 k l c Q o 6 g 7 l / P m L W b u 1 x u k Q 1 N 7 F 9 k Z 1 e o E B Z g i T 2 r R F k q X C e r t w V + g l E H O x Y m X 0 h t l b e L B F A m q r D 3 H h D j n s I t w 2 5 U k p D Q g + 2 y z F Z V s O P r I 6 r / s K 2 0 s 1 0 I i B r v X G B b i I F r i Y D 7 D F M g E I V P 6 K 4 T j 3 m f 7 A 2 H V 1 7 b v J D t y f 5 0 D m S K Q 9 w f 2 A F B L A w Q U A A I A C A C C c D 9 a 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g n A / W i i K R 7 g O A A A A E Q A A A B M A H A B G b 3 J t d W x h c y 9 T Z W N 0 a W 9 u M S 5 t I K I Y A C i g F A A A A A A A A A A A A A A A A A A A A A A A A A A A A C t O T S 7 J z M 9 T C I b Q h t Y A U E s B A i 0 A F A A C A A g A g n A / W n j B r Z 2 m A A A A 9 g A A A B I A A A A A A A A A A A A A A A A A A A A A A E N v b m Z p Z y 9 Q Y W N r Y W d l L n h t b F B L A Q I t A B Q A A g A I A I J w P 1 o P y u m r p A A A A O k A A A A T A A A A A A A A A A A A A A A A A P I A A A B b Q 2 9 u d G V u d F 9 U e X B l c 1 0 u e G 1 s U E s B A i 0 A F A A C A A g A g n A / W i 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G x k q h e 0 r K B E s 0 u t S A W Z 2 / 0 A A A A A A g A A A A A A E G Y A A A A B A A A g A A A A s s P M R w h w r O f V Q 5 / l S Q Y Z o K 9 j y i 8 P A w n + M f A u L s I J e z Y A A A A A D o A A A A A C A A A g A A A A M q X 0 V B 9 y K D T r k j p h r / w z K i j B 7 r c Z 5 O P S l x x f F Z h G R T B Q A A A A g F 9 Y J 7 T T q + o g f V F v F D n n f J t 4 o + l 3 S I m o C a V F + B i y F l p X F J X 7 J A M A 8 N 7 M y + Z h C f 8 B 2 e k 0 D m c g s L h T E u j d C 7 1 H 7 I y J X 3 Y 2 v i f n U Y S 5 X 1 p T Z 7 p A A A A A U E n M w z N s t b k M m 2 x I j V K i z M w 3 E j c U w d k L O 5 2 B A K C r 5 j t G q F F P 6 s u i n c W K k 6 N k b F H 9 n 6 M + v c n + 7 l a l b 3 G Q n I i 5 G A = = < / D a t a M a s h u p > 
</file>

<file path=customXml/itemProps1.xml><?xml version="1.0" encoding="utf-8"?>
<ds:datastoreItem xmlns:ds="http://schemas.openxmlformats.org/officeDocument/2006/customXml" ds:itemID="{1CEF6649-812F-48E2-8D19-26E21ED1FF6F}">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入力用</vt:lpstr>
      <vt:lpstr>出力用（印刷してFAX送信してください）</vt:lpstr>
      <vt:lpstr>備品</vt:lpstr>
      <vt:lpstr>設定</vt:lpstr>
      <vt:lpstr>'出力用（印刷してFAX送信してください）'!Print_Area</vt:lpstr>
      <vt:lpstr>階数</vt:lpstr>
      <vt:lpstr>地下2階</vt:lpstr>
      <vt:lpstr>地下3階</vt:lpstr>
      <vt:lpstr>地上５階</vt:lpstr>
      <vt:lpstr>地上６階</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asakura yutaka</dc:creator>
  <cp:lastModifiedBy>浅倉 豊</cp:lastModifiedBy>
  <cp:lastPrinted>2025-07-11T02:41:53Z</cp:lastPrinted>
  <dcterms:created xsi:type="dcterms:W3CDTF">2021-08-16T04:23:19Z</dcterms:created>
  <dcterms:modified xsi:type="dcterms:W3CDTF">2025-07-11T02:43:07Z</dcterms:modified>
</cp:coreProperties>
</file>